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级一般公共预算本级支出预算表" sheetId="4" r:id="rId1"/>
  </sheets>
  <definedNames>
    <definedName name="_xlnm._FilterDatabase" localSheetId="0" hidden="1">本级一般公共预算本级支出预算表!$A$4:$C$588</definedName>
  </definedNames>
  <calcPr calcId="144525"/>
</workbook>
</file>

<file path=xl/sharedStrings.xml><?xml version="1.0" encoding="utf-8"?>
<sst xmlns="http://schemas.openxmlformats.org/spreadsheetml/2006/main" count="1173" uniqueCount="1099">
  <si>
    <t>表3</t>
  </si>
  <si>
    <t>2022年本级一般公共预算本级支出预算表</t>
  </si>
  <si>
    <t>单位：元</t>
  </si>
  <si>
    <t>科目编码</t>
  </si>
  <si>
    <t>项             目</t>
  </si>
  <si>
    <t>预算数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</si>
  <si>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</si>
  <si>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</si>
  <si>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</si>
  <si>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</si>
  <si>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</si>
  <si>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</si>
  <si>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</si>
  <si>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</si>
  <si>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</si>
  <si>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</si>
  <si>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</si>
  <si>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</si>
  <si>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2010150</t>
  </si>
  <si>
    <t xml:space="preserve">    事业运行</t>
  </si>
  <si>
    <t>2010199</t>
  </si>
  <si>
    <t xml:space="preserve">    其他人大事务支出</t>
  </si>
  <si>
    <t>20102</t>
  </si>
  <si>
    <t xml:space="preserve">  政协事务</t>
  </si>
  <si>
    <t>2010201</t>
  </si>
  <si>
    <t>2010204</t>
  </si>
  <si>
    <t xml:space="preserve">    政协会议</t>
  </si>
  <si>
    <t>2010205</t>
  </si>
  <si>
    <t xml:space="preserve">    委员视察</t>
  </si>
  <si>
    <t>2010299</t>
  </si>
  <si>
    <t xml:space="preserve">    其他政协事务支出</t>
  </si>
  <si>
    <t>20103</t>
  </si>
  <si>
    <t xml:space="preserve">  政府办公厅(室)及相关机构事务</t>
  </si>
  <si>
    <t>2010301</t>
  </si>
  <si>
    <t>2010302</t>
  </si>
  <si>
    <t xml:space="preserve">    一般行政管理事务</t>
  </si>
  <si>
    <t>2010303</t>
  </si>
  <si>
    <t xml:space="preserve">    机关服务</t>
  </si>
  <si>
    <t>2010308</t>
  </si>
  <si>
    <t xml:space="preserve">    信访事务</t>
  </si>
  <si>
    <t>2010350</t>
  </si>
  <si>
    <t>2010399</t>
  </si>
  <si>
    <t xml:space="preserve">    其他政府办公厅(室)及相关机构事务支出</t>
  </si>
  <si>
    <t>20104</t>
  </si>
  <si>
    <t xml:space="preserve">  发展与改革事务</t>
  </si>
  <si>
    <t>2010401</t>
  </si>
  <si>
    <t>2010402</t>
  </si>
  <si>
    <t>2010404</t>
  </si>
  <si>
    <t xml:space="preserve">    战略规划与实施</t>
  </si>
  <si>
    <t>2010408</t>
  </si>
  <si>
    <t xml:space="preserve">    物价管理</t>
  </si>
  <si>
    <t>2010499</t>
  </si>
  <si>
    <t xml:space="preserve">    其他发展与改革事务支出</t>
  </si>
  <si>
    <t>20105</t>
  </si>
  <si>
    <t xml:space="preserve">  统计信息事务</t>
  </si>
  <si>
    <t>2010501</t>
  </si>
  <si>
    <t>2010504</t>
  </si>
  <si>
    <t xml:space="preserve">    信息事务</t>
  </si>
  <si>
    <t>2010507</t>
  </si>
  <si>
    <t xml:space="preserve">    专项普查活动</t>
  </si>
  <si>
    <t>2010508</t>
  </si>
  <si>
    <t xml:space="preserve">    统计抽样调查</t>
  </si>
  <si>
    <t>2010599</t>
  </si>
  <si>
    <t xml:space="preserve">    其他统计信息事务支出</t>
  </si>
  <si>
    <t>20106</t>
  </si>
  <si>
    <t xml:space="preserve">  财政事务</t>
  </si>
  <si>
    <t>2010601</t>
  </si>
  <si>
    <t>2010606</t>
  </si>
  <si>
    <t xml:space="preserve">    财政监察</t>
  </si>
  <si>
    <t>2010650</t>
  </si>
  <si>
    <t>2010699</t>
  </si>
  <si>
    <t xml:space="preserve">    其他财政事务支出</t>
  </si>
  <si>
    <t>20107</t>
  </si>
  <si>
    <t xml:space="preserve">  税收事务</t>
  </si>
  <si>
    <t>2010701</t>
  </si>
  <si>
    <t>2010702</t>
  </si>
  <si>
    <t>20108</t>
  </si>
  <si>
    <t xml:space="preserve">  审计事务</t>
  </si>
  <si>
    <t>2010801</t>
  </si>
  <si>
    <t>2010802</t>
  </si>
  <si>
    <t>2010804</t>
  </si>
  <si>
    <t xml:space="preserve">    审计业务</t>
  </si>
  <si>
    <t>2010899</t>
  </si>
  <si>
    <t xml:space="preserve">    其他审计事务支出</t>
  </si>
  <si>
    <t>20111</t>
  </si>
  <si>
    <t xml:space="preserve">  纪检监察事务</t>
  </si>
  <si>
    <t>2011101</t>
  </si>
  <si>
    <t>2011102</t>
  </si>
  <si>
    <t>2011103</t>
  </si>
  <si>
    <t>2011104</t>
  </si>
  <si>
    <t xml:space="preserve">    大案要案查处</t>
  </si>
  <si>
    <t>2011105</t>
  </si>
  <si>
    <t xml:space="preserve">    派驻派出机构</t>
  </si>
  <si>
    <t>2011199</t>
  </si>
  <si>
    <t xml:space="preserve">    其他纪检监察事务支出</t>
  </si>
  <si>
    <t>20114</t>
  </si>
  <si>
    <t xml:space="preserve">  知识产权事务</t>
  </si>
  <si>
    <t>2011410</t>
  </si>
  <si>
    <t xml:space="preserve">    商标管理</t>
  </si>
  <si>
    <t>20123</t>
  </si>
  <si>
    <t xml:space="preserve">  民族事务</t>
  </si>
  <si>
    <t>2012301</t>
  </si>
  <si>
    <t>2012302</t>
  </si>
  <si>
    <t>2012304</t>
  </si>
  <si>
    <t xml:space="preserve">    民族工作专项</t>
  </si>
  <si>
    <t>2012399</t>
  </si>
  <si>
    <t xml:space="preserve">    其他民族事务支出</t>
  </si>
  <si>
    <t>20126</t>
  </si>
  <si>
    <t xml:space="preserve">  档案事务</t>
  </si>
  <si>
    <t>2012602</t>
  </si>
  <si>
    <t>2012604</t>
  </si>
  <si>
    <t xml:space="preserve">    档案馆</t>
  </si>
  <si>
    <t>2012699</t>
  </si>
  <si>
    <t xml:space="preserve">    其他档案事务支出</t>
  </si>
  <si>
    <t>20128</t>
  </si>
  <si>
    <t xml:space="preserve">  民主党派及工商联事务</t>
  </si>
  <si>
    <t>2012801</t>
  </si>
  <si>
    <t>2012899</t>
  </si>
  <si>
    <t xml:space="preserve">    其他民主党派及工商联事务支出</t>
  </si>
  <si>
    <t>20129</t>
  </si>
  <si>
    <t xml:space="preserve">  群众团体事务</t>
  </si>
  <si>
    <t>2012901</t>
  </si>
  <si>
    <t>2012902</t>
  </si>
  <si>
    <t>2012906</t>
  </si>
  <si>
    <t xml:space="preserve">    工会事务</t>
  </si>
  <si>
    <t>2012999</t>
  </si>
  <si>
    <t xml:space="preserve">    其他群众团体事务支出</t>
  </si>
  <si>
    <t>20131</t>
  </si>
  <si>
    <t xml:space="preserve">  党委办公厅(室)及相关机构事务</t>
  </si>
  <si>
    <t>2013101</t>
  </si>
  <si>
    <t>2013102</t>
  </si>
  <si>
    <t>2013150</t>
  </si>
  <si>
    <t>2013199</t>
  </si>
  <si>
    <t xml:space="preserve">    其他党委办公厅(室)及相关机构事务支出</t>
  </si>
  <si>
    <t>20132</t>
  </si>
  <si>
    <t xml:space="preserve">  组织事务</t>
  </si>
  <si>
    <t>2013201</t>
  </si>
  <si>
    <t>2013299</t>
  </si>
  <si>
    <t xml:space="preserve">    其他组织事务支出</t>
  </si>
  <si>
    <t>20133</t>
  </si>
  <si>
    <t xml:space="preserve">  宣传事务</t>
  </si>
  <si>
    <t>2013301</t>
  </si>
  <si>
    <t>2013302</t>
  </si>
  <si>
    <t>2013350</t>
  </si>
  <si>
    <t>2013399</t>
  </si>
  <si>
    <t xml:space="preserve">    其他宣传事务支出</t>
  </si>
  <si>
    <t>20134</t>
  </si>
  <si>
    <t xml:space="preserve">  统战事务</t>
  </si>
  <si>
    <t>2013401</t>
  </si>
  <si>
    <t>2013402</t>
  </si>
  <si>
    <t>2013404</t>
  </si>
  <si>
    <t xml:space="preserve">    宗教事务</t>
  </si>
  <si>
    <t>2013450</t>
  </si>
  <si>
    <t>2013499</t>
  </si>
  <si>
    <t xml:space="preserve">    其他统战事务支出</t>
  </si>
  <si>
    <t>20136</t>
  </si>
  <si>
    <t xml:space="preserve">  其他共产党事务支出</t>
  </si>
  <si>
    <t>2013601</t>
  </si>
  <si>
    <t>2013699</t>
  </si>
  <si>
    <t xml:space="preserve">    其他共产党事务支出</t>
  </si>
  <si>
    <t>20137</t>
  </si>
  <si>
    <t xml:space="preserve">  网信事务</t>
  </si>
  <si>
    <t>2013799</t>
  </si>
  <si>
    <t xml:space="preserve">    其他网信事务支出</t>
  </si>
  <si>
    <t>20138</t>
  </si>
  <si>
    <t xml:space="preserve">  市场监督管理事务</t>
  </si>
  <si>
    <t>2013801</t>
  </si>
  <si>
    <t>2013804</t>
  </si>
  <si>
    <t xml:space="preserve">    市场主体管理</t>
  </si>
  <si>
    <t>2013805</t>
  </si>
  <si>
    <t xml:space="preserve">    市场秩序执法</t>
  </si>
  <si>
    <t>2013808</t>
  </si>
  <si>
    <t xml:space="preserve">    信息化建设</t>
  </si>
  <si>
    <t>2013810</t>
  </si>
  <si>
    <t xml:space="preserve">    质量基础</t>
  </si>
  <si>
    <t>2013815</t>
  </si>
  <si>
    <t xml:space="preserve">    质量安全监管</t>
  </si>
  <si>
    <t>2013816</t>
  </si>
  <si>
    <t xml:space="preserve">    食品安全监管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</si>
  <si>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</si>
  <si>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</si>
  <si>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</si>
  <si>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</si>
  <si>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</si>
  <si>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</si>
  <si>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203</t>
  </si>
  <si>
    <t>国防支出</t>
  </si>
  <si>
    <t>20306</t>
  </si>
  <si>
    <t xml:space="preserve">  国防动员</t>
  </si>
  <si>
    <t>2030601</t>
  </si>
  <si>
    <t xml:space="preserve">    兵役征集</t>
  </si>
  <si>
    <t>2030602</t>
  </si>
  <si>
    <t xml:space="preserve">    经济动员</t>
  </si>
  <si>
    <t>2030603</t>
  </si>
  <si>
    <t xml:space="preserve">    人民防空</t>
  </si>
  <si>
    <t>2030607</t>
  </si>
  <si>
    <t xml:space="preserve">    民兵</t>
  </si>
  <si>
    <t>2030699</t>
  </si>
  <si>
    <t xml:space="preserve">    其他国防动员支出</t>
  </si>
  <si>
    <t>20399</t>
  </si>
  <si>
    <t xml:space="preserve">  其他国防支出</t>
  </si>
  <si>
    <t>2039999</t>
  </si>
  <si>
    <t xml:space="preserve">    其他国防支出</t>
  </si>
  <si>
    <t>204</t>
  </si>
  <si>
    <t>公共安全支出</t>
  </si>
  <si>
    <t>20401</t>
  </si>
  <si>
    <t xml:space="preserve">  武装警察部队</t>
  </si>
  <si>
    <t>2040101</t>
  </si>
  <si>
    <t xml:space="preserve">    武装警察部队</t>
  </si>
  <si>
    <t>2040199</t>
  </si>
  <si>
    <t xml:space="preserve">    其他武装警察部队支出</t>
  </si>
  <si>
    <t>20402</t>
  </si>
  <si>
    <t xml:space="preserve">  公安</t>
  </si>
  <si>
    <t>2040201</t>
  </si>
  <si>
    <t>2040202</t>
  </si>
  <si>
    <t>2040219</t>
  </si>
  <si>
    <t>2040220</t>
  </si>
  <si>
    <t xml:space="preserve">    执法办案</t>
  </si>
  <si>
    <t>2040221</t>
  </si>
  <si>
    <t xml:space="preserve">    特别业务</t>
  </si>
  <si>
    <t>2040299</t>
  </si>
  <si>
    <t xml:space="preserve">    其他公安支出</t>
  </si>
  <si>
    <t>20405</t>
  </si>
  <si>
    <t xml:space="preserve">  法院</t>
  </si>
  <si>
    <t>2040501</t>
  </si>
  <si>
    <t>2040504</t>
  </si>
  <si>
    <t xml:space="preserve">    案件审判</t>
  </si>
  <si>
    <t>2040506</t>
  </si>
  <si>
    <t xml:space="preserve">    “两庭”建设</t>
  </si>
  <si>
    <t>2040599</t>
  </si>
  <si>
    <t xml:space="preserve">    其他法院支出</t>
  </si>
  <si>
    <t>20406</t>
  </si>
  <si>
    <t xml:space="preserve">  司法</t>
  </si>
  <si>
    <t>2040601</t>
  </si>
  <si>
    <t>2040604</t>
  </si>
  <si>
    <t xml:space="preserve">    基层司法业务</t>
  </si>
  <si>
    <t>2040605</t>
  </si>
  <si>
    <t xml:space="preserve">    普法宣传</t>
  </si>
  <si>
    <t>2040606</t>
  </si>
  <si>
    <t xml:space="preserve">    律师管理</t>
  </si>
  <si>
    <t>2040607</t>
  </si>
  <si>
    <t xml:space="preserve">    公共法律服务</t>
  </si>
  <si>
    <t>2040610</t>
  </si>
  <si>
    <t xml:space="preserve">    社区矫正</t>
  </si>
  <si>
    <t>2040612</t>
  </si>
  <si>
    <t xml:space="preserve">    法治建设</t>
  </si>
  <si>
    <t>2040699</t>
  </si>
  <si>
    <t xml:space="preserve">    其他司法支出</t>
  </si>
  <si>
    <t>20408</t>
  </si>
  <si>
    <t xml:space="preserve">  强制隔离戒毒</t>
  </si>
  <si>
    <t>2040899</t>
  </si>
  <si>
    <t xml:space="preserve">    其他强制隔离戒毒支出</t>
  </si>
  <si>
    <t>20409</t>
  </si>
  <si>
    <t xml:space="preserve">  国家保密</t>
  </si>
  <si>
    <t>2040901</t>
  </si>
  <si>
    <t>2040902</t>
  </si>
  <si>
    <t>2040904</t>
  </si>
  <si>
    <t xml:space="preserve">    保密技术</t>
  </si>
  <si>
    <t>2040999</t>
  </si>
  <si>
    <t xml:space="preserve">    其他国家保密支出</t>
  </si>
  <si>
    <t>20499</t>
  </si>
  <si>
    <t xml:space="preserve">  其他公共安全支出</t>
  </si>
  <si>
    <t>2049999</t>
  </si>
  <si>
    <t xml:space="preserve">    其他公共安全支出</t>
  </si>
  <si>
    <t>205</t>
  </si>
  <si>
    <t>教育支出</t>
  </si>
  <si>
    <t>20501</t>
  </si>
  <si>
    <t xml:space="preserve">  教育管理事务</t>
  </si>
  <si>
    <t>2050101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</si>
  <si>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</si>
  <si>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</si>
  <si>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</si>
  <si>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</si>
  <si>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</si>
  <si>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</si>
  <si>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</si>
  <si>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</si>
  <si>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</si>
  <si>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</si>
  <si>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</si>
  <si>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</si>
  <si>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</si>
  <si>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</si>
  <si>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20503</t>
  </si>
  <si>
    <t xml:space="preserve">  职业教育</t>
  </si>
  <si>
    <t>2050302</t>
  </si>
  <si>
    <t xml:space="preserve">    中等职业教育</t>
  </si>
  <si>
    <t>2050303</t>
  </si>
  <si>
    <t xml:space="preserve">    技校教育</t>
  </si>
  <si>
    <t>2050399</t>
  </si>
  <si>
    <t xml:space="preserve">    其他职业教育支出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</si>
  <si>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</si>
  <si>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</si>
  <si>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</si>
  <si>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</si>
  <si>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</si>
  <si>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</si>
  <si>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2050801</t>
  </si>
  <si>
    <t xml:space="preserve">    教师进修</t>
  </si>
  <si>
    <t>2050802</t>
  </si>
  <si>
    <t xml:space="preserve">    干部教育</t>
  </si>
  <si>
    <t>20509</t>
  </si>
  <si>
    <t xml:space="preserve">  教育费附加安排的支出</t>
  </si>
  <si>
    <t>2050902</t>
  </si>
  <si>
    <t xml:space="preserve">    农村中小学教学设施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</si>
  <si>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</si>
  <si>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</si>
  <si>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</si>
  <si>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</si>
  <si>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</si>
  <si>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</si>
  <si>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206</t>
  </si>
  <si>
    <t>科学技术支出</t>
  </si>
  <si>
    <t>20601</t>
  </si>
  <si>
    <t xml:space="preserve">  科学技术管理事务</t>
  </si>
  <si>
    <t>2060101</t>
  </si>
  <si>
    <t>2060199</t>
  </si>
  <si>
    <t xml:space="preserve">    其他科学技术管理事务支出</t>
  </si>
  <si>
    <t>20603</t>
  </si>
  <si>
    <t xml:space="preserve">  应用研究</t>
  </si>
  <si>
    <t>2060399</t>
  </si>
  <si>
    <t xml:space="preserve">    其他应用研究支出</t>
  </si>
  <si>
    <t>20604</t>
  </si>
  <si>
    <t xml:space="preserve">  技术研究与开发</t>
  </si>
  <si>
    <t>2060404</t>
  </si>
  <si>
    <t xml:space="preserve">    科技成果转化与扩散</t>
  </si>
  <si>
    <t>2060499</t>
  </si>
  <si>
    <t xml:space="preserve">    其他技术研究与开发支出</t>
  </si>
  <si>
    <t>20605</t>
  </si>
  <si>
    <t xml:space="preserve">  科技条件与服务</t>
  </si>
  <si>
    <t>2060502</t>
  </si>
  <si>
    <t xml:space="preserve">    技术创新服务体系</t>
  </si>
  <si>
    <t>2060503</t>
  </si>
  <si>
    <t xml:space="preserve">    科技条件专项</t>
  </si>
  <si>
    <t>2060599</t>
  </si>
  <si>
    <t xml:space="preserve">    其他科技条件与服务支出</t>
  </si>
  <si>
    <t>20607</t>
  </si>
  <si>
    <t xml:space="preserve">  科学技术普及</t>
  </si>
  <si>
    <t>2060702</t>
  </si>
  <si>
    <t xml:space="preserve">    科普活动</t>
  </si>
  <si>
    <t>2060703</t>
  </si>
  <si>
    <t xml:space="preserve">    青少年科技活动</t>
  </si>
  <si>
    <t>20608</t>
  </si>
  <si>
    <t xml:space="preserve">  科技交流与合作</t>
  </si>
  <si>
    <t>2060899</t>
  </si>
  <si>
    <t xml:space="preserve">    其他科技交流与合作支出</t>
  </si>
  <si>
    <t>20609</t>
  </si>
  <si>
    <t xml:space="preserve">  科技重大项目</t>
  </si>
  <si>
    <t>2060901</t>
  </si>
  <si>
    <t xml:space="preserve">    科技重大专项</t>
  </si>
  <si>
    <t>20699</t>
  </si>
  <si>
    <t xml:space="preserve">  其他科学技术支出</t>
  </si>
  <si>
    <t>2069901</t>
  </si>
  <si>
    <t xml:space="preserve">    科技奖励</t>
  </si>
  <si>
    <t>2069999</t>
  </si>
  <si>
    <t xml:space="preserve">    其他科学技术支出</t>
  </si>
  <si>
    <t>207</t>
  </si>
  <si>
    <t>文化旅游体育与传媒支出</t>
  </si>
  <si>
    <t>20701</t>
  </si>
  <si>
    <t xml:space="preserve">  文化和旅游</t>
  </si>
  <si>
    <t>2070101</t>
  </si>
  <si>
    <t>2070104</t>
  </si>
  <si>
    <t xml:space="preserve">    图书馆</t>
  </si>
  <si>
    <t>2070107</t>
  </si>
  <si>
    <t xml:space="preserve">    艺术表演团体</t>
  </si>
  <si>
    <t>2070108</t>
  </si>
  <si>
    <t xml:space="preserve">    文化活动</t>
  </si>
  <si>
    <t>2070109</t>
  </si>
  <si>
    <t xml:space="preserve">    群众文化</t>
  </si>
  <si>
    <t>2070111</t>
  </si>
  <si>
    <t xml:space="preserve">    文化创作与保护</t>
  </si>
  <si>
    <t>2070112</t>
  </si>
  <si>
    <t xml:space="preserve">    文化和旅游市场管理</t>
  </si>
  <si>
    <t>2070113</t>
  </si>
  <si>
    <t xml:space="preserve">    旅游宣传</t>
  </si>
  <si>
    <t>2070199</t>
  </si>
  <si>
    <t xml:space="preserve">    其他文化和旅游支出</t>
  </si>
  <si>
    <t>20702</t>
  </si>
  <si>
    <t xml:space="preserve">  文物</t>
  </si>
  <si>
    <t>2070204</t>
  </si>
  <si>
    <t xml:space="preserve">    文物保护</t>
  </si>
  <si>
    <t>2070205</t>
  </si>
  <si>
    <t xml:space="preserve">    博物馆</t>
  </si>
  <si>
    <t>2070206</t>
  </si>
  <si>
    <t xml:space="preserve">    历史名城与古迹</t>
  </si>
  <si>
    <t>2070299</t>
  </si>
  <si>
    <t xml:space="preserve">    其他文物支出</t>
  </si>
  <si>
    <t>20703</t>
  </si>
  <si>
    <t xml:space="preserve">  体育</t>
  </si>
  <si>
    <t>2070305</t>
  </si>
  <si>
    <t xml:space="preserve">    体育竞赛</t>
  </si>
  <si>
    <t>2070307</t>
  </si>
  <si>
    <t xml:space="preserve">    体育场馆</t>
  </si>
  <si>
    <t>2070308</t>
  </si>
  <si>
    <t xml:space="preserve">    群众体育</t>
  </si>
  <si>
    <t>2070399</t>
  </si>
  <si>
    <t xml:space="preserve">    其他体育支出</t>
  </si>
  <si>
    <t>20706</t>
  </si>
  <si>
    <t xml:space="preserve">  新闻出版电影</t>
  </si>
  <si>
    <t>2070607</t>
  </si>
  <si>
    <t xml:space="preserve">    电影</t>
  </si>
  <si>
    <t>20708</t>
  </si>
  <si>
    <t xml:space="preserve">  广播电视</t>
  </si>
  <si>
    <t>2070807</t>
  </si>
  <si>
    <t xml:space="preserve">    传输发射</t>
  </si>
  <si>
    <t>2070808</t>
  </si>
  <si>
    <t xml:space="preserve">    广播电视事务</t>
  </si>
  <si>
    <t>2070899</t>
  </si>
  <si>
    <t xml:space="preserve">    其他广播电视支出</t>
  </si>
  <si>
    <t>20799</t>
  </si>
  <si>
    <t xml:space="preserve">  其他文化旅游体育与传媒支出</t>
  </si>
  <si>
    <t>2079903</t>
  </si>
  <si>
    <t xml:space="preserve">    文化产业发展专项支出</t>
  </si>
  <si>
    <t>2079999</t>
  </si>
  <si>
    <t xml:space="preserve">    其他文化旅游体育与传媒支出</t>
  </si>
  <si>
    <t>208</t>
  </si>
  <si>
    <t>社会保障和就业支出</t>
  </si>
  <si>
    <t>20801</t>
  </si>
  <si>
    <t xml:space="preserve">  人力资源和社会保障管理事务</t>
  </si>
  <si>
    <t>2080101</t>
  </si>
  <si>
    <t>2080105</t>
  </si>
  <si>
    <t xml:space="preserve">    劳动保障监察</t>
  </si>
  <si>
    <t>2080106</t>
  </si>
  <si>
    <t xml:space="preserve">    就业管理事务</t>
  </si>
  <si>
    <t>2080109</t>
  </si>
  <si>
    <t xml:space="preserve">    社会保险经办机构</t>
  </si>
  <si>
    <t>2080110</t>
  </si>
  <si>
    <t xml:space="preserve">    劳动关系和维权</t>
  </si>
  <si>
    <t>2080111</t>
  </si>
  <si>
    <t xml:space="preserve">    公共就业服务和职业技能鉴定机构</t>
  </si>
  <si>
    <t>2080112</t>
  </si>
  <si>
    <t xml:space="preserve">    劳动人事争议调解仲裁</t>
  </si>
  <si>
    <t>2080199</t>
  </si>
  <si>
    <t xml:space="preserve">    其他人力资源和社会保障管理事务支出</t>
  </si>
  <si>
    <t>20802</t>
  </si>
  <si>
    <t xml:space="preserve">  民政管理事务</t>
  </si>
  <si>
    <t>2080201</t>
  </si>
  <si>
    <t>2080206</t>
  </si>
  <si>
    <t xml:space="preserve">    社会组织管理</t>
  </si>
  <si>
    <t>2080207</t>
  </si>
  <si>
    <t xml:space="preserve">    行政区划和地名管理</t>
  </si>
  <si>
    <t>2080208</t>
  </si>
  <si>
    <t xml:space="preserve">    基层政权建设和社区治理</t>
  </si>
  <si>
    <t>2080299</t>
  </si>
  <si>
    <t xml:space="preserve">    其他民政管理事务支出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</si>
  <si>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</si>
  <si>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</si>
  <si>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</si>
  <si>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</si>
  <si>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</si>
  <si>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</si>
  <si>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2080503</t>
  </si>
  <si>
    <t xml:space="preserve">    离退休人员管理机构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</si>
  <si>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</si>
  <si>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</si>
  <si>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</si>
  <si>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</si>
  <si>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2080507</t>
  </si>
  <si>
    <t xml:space="preserve">    对机关事业单位基本养老保险基金的补助</t>
  </si>
  <si>
    <t>2080508</t>
  </si>
  <si>
    <t xml:space="preserve">    对机关事业单位职业年金的补助</t>
  </si>
  <si>
    <t>2080599</t>
  </si>
  <si>
    <t xml:space="preserve">    其他行政事业单位养老支出</t>
  </si>
  <si>
    <t>20806</t>
  </si>
  <si>
    <t xml:space="preserve">  企业改革补助</t>
  </si>
  <si>
    <t>2080699</t>
  </si>
  <si>
    <t xml:space="preserve">    其他企业改革发展补助</t>
  </si>
  <si>
    <t>20807</t>
  </si>
  <si>
    <t xml:space="preserve">  就业补助</t>
  </si>
  <si>
    <t>2080702</t>
  </si>
  <si>
    <t xml:space="preserve">    职业培训补贴</t>
  </si>
  <si>
    <t>2080704</t>
  </si>
  <si>
    <t xml:space="preserve">    社会保险补贴</t>
  </si>
  <si>
    <t>2080705</t>
  </si>
  <si>
    <t xml:space="preserve">    公益性岗位补贴</t>
  </si>
  <si>
    <t>2080711</t>
  </si>
  <si>
    <t xml:space="preserve">    就业见习补贴</t>
  </si>
  <si>
    <t>2080799</t>
  </si>
  <si>
    <t xml:space="preserve">    其他就业补助支出</t>
  </si>
  <si>
    <t>20808</t>
  </si>
  <si>
    <t xml:space="preserve">  抚恤</t>
  </si>
  <si>
    <t>2080801</t>
  </si>
  <si>
    <t xml:space="preserve">    死亡抚恤</t>
  </si>
  <si>
    <t>2080802</t>
  </si>
  <si>
    <t xml:space="preserve">    伤残抚恤</t>
  </si>
  <si>
    <t>2080803</t>
  </si>
  <si>
    <t xml:space="preserve">    在乡复员、退伍军人生活补助</t>
  </si>
  <si>
    <t>2080805</t>
  </si>
  <si>
    <t xml:space="preserve">    义务兵优待</t>
  </si>
  <si>
    <t>2080806</t>
  </si>
  <si>
    <t xml:space="preserve">    农村籍退役士兵老年生活补助</t>
  </si>
  <si>
    <t>2080808</t>
  </si>
  <si>
    <t xml:space="preserve">    烈士纪念设施管理维护</t>
  </si>
  <si>
    <t>2080899</t>
  </si>
  <si>
    <t xml:space="preserve">    其他优抚支出</t>
  </si>
  <si>
    <t>20809</t>
  </si>
  <si>
    <t xml:space="preserve">  退役安置</t>
  </si>
  <si>
    <t>2080901</t>
  </si>
  <si>
    <t xml:space="preserve">    退役士兵安置</t>
  </si>
  <si>
    <t>2080904</t>
  </si>
  <si>
    <t xml:space="preserve">    退役士兵管理教育</t>
  </si>
  <si>
    <t>2080999</t>
  </si>
  <si>
    <t xml:space="preserve">    其他退役安置支出</t>
  </si>
  <si>
    <t>20810</t>
  </si>
  <si>
    <t xml:space="preserve">  社会福利</t>
  </si>
  <si>
    <t>2081001</t>
  </si>
  <si>
    <t xml:space="preserve">    儿童福利</t>
  </si>
  <si>
    <t>2081002</t>
  </si>
  <si>
    <t xml:space="preserve">    老年福利</t>
  </si>
  <si>
    <t>2081004</t>
  </si>
  <si>
    <t xml:space="preserve">    殡葬</t>
  </si>
  <si>
    <t>2081005</t>
  </si>
  <si>
    <t xml:space="preserve">    社会福利事业单位</t>
  </si>
  <si>
    <t>2081006</t>
  </si>
  <si>
    <t xml:space="preserve">    养老服务</t>
  </si>
  <si>
    <t>2081099</t>
  </si>
  <si>
    <t xml:space="preserve">    其他社会福利支出</t>
  </si>
  <si>
    <t>20811</t>
  </si>
  <si>
    <t xml:space="preserve">  残疾人事业</t>
  </si>
  <si>
    <t>2081101</t>
  </si>
  <si>
    <t>2081104</t>
  </si>
  <si>
    <t xml:space="preserve">    残疾人康复</t>
  </si>
  <si>
    <t>2081105</t>
  </si>
  <si>
    <t xml:space="preserve">    残疾人就业</t>
  </si>
  <si>
    <t>2081106</t>
  </si>
  <si>
    <t xml:space="preserve">    残疾人体育</t>
  </si>
  <si>
    <t>2081107</t>
  </si>
  <si>
    <t xml:space="preserve">    残疾人生活和护理补贴</t>
  </si>
  <si>
    <t>2081199</t>
  </si>
  <si>
    <t xml:space="preserve">    其他残疾人事业支出</t>
  </si>
  <si>
    <t>20816</t>
  </si>
  <si>
    <t xml:space="preserve">  红十字事业</t>
  </si>
  <si>
    <t>2081601</t>
  </si>
  <si>
    <t>2081699</t>
  </si>
  <si>
    <t xml:space="preserve">    其他红十字事业支出</t>
  </si>
  <si>
    <t>20819</t>
  </si>
  <si>
    <t xml:space="preserve">  最低生活保障</t>
  </si>
  <si>
    <t>2081901</t>
  </si>
  <si>
    <t xml:space="preserve">    城市最低生活保障金支出</t>
  </si>
  <si>
    <t>2081902</t>
  </si>
  <si>
    <t xml:space="preserve">    农村最低生活保障金支出</t>
  </si>
  <si>
    <t>20820</t>
  </si>
  <si>
    <t xml:space="preserve">  临时救助</t>
  </si>
  <si>
    <t>2082001</t>
  </si>
  <si>
    <t xml:space="preserve">    临时救助支出</t>
  </si>
  <si>
    <t>2082002</t>
  </si>
  <si>
    <t xml:space="preserve">    流浪乞讨人员救助支出</t>
  </si>
  <si>
    <t>20821</t>
  </si>
  <si>
    <t xml:space="preserve">  特困人员救助供养</t>
  </si>
  <si>
    <t>2082101</t>
  </si>
  <si>
    <t xml:space="preserve">    城市特困人员救助供养支出</t>
  </si>
  <si>
    <t>2082102</t>
  </si>
  <si>
    <t xml:space="preserve">    农村特困人员救助供养支出</t>
  </si>
  <si>
    <t>20825</t>
  </si>
  <si>
    <t xml:space="preserve">  其他生活救助</t>
  </si>
  <si>
    <t>2082502</t>
  </si>
  <si>
    <t xml:space="preserve">    其他农村生活救助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</si>
  <si>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</si>
  <si>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</si>
  <si>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</si>
  <si>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</si>
  <si>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</si>
  <si>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</si>
  <si>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2082799</t>
  </si>
  <si>
    <t xml:space="preserve">    其他财政对社会保险基金的补助</t>
  </si>
  <si>
    <t>20828</t>
  </si>
  <si>
    <t xml:space="preserve">  退役军人管理事务</t>
  </si>
  <si>
    <t>2082801</t>
  </si>
  <si>
    <t>2082802</t>
  </si>
  <si>
    <t>2082804</t>
  </si>
  <si>
    <t xml:space="preserve">    拥军优属</t>
  </si>
  <si>
    <t>2082805</t>
  </si>
  <si>
    <t xml:space="preserve">    军供保障</t>
  </si>
  <si>
    <t>2082899</t>
  </si>
  <si>
    <t xml:space="preserve">    其他退役军人事务管理支出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</si>
  <si>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</si>
  <si>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</si>
  <si>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</si>
  <si>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</si>
  <si>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</si>
  <si>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</si>
  <si>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</si>
  <si>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</si>
  <si>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</si>
  <si>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</si>
  <si>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</si>
  <si>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</si>
  <si>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</si>
  <si>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>2100102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</si>
  <si>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</si>
  <si>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</si>
  <si>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</si>
  <si>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</si>
  <si>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</si>
  <si>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</si>
  <si>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</si>
  <si>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中医(民族)医院</t>
  </si>
  <si>
    <t>2100299</t>
  </si>
  <si>
    <t xml:space="preserve">    其他公立医院支出</t>
  </si>
  <si>
    <t>21003</t>
  </si>
  <si>
    <t xml:space="preserve">  基层医疗卫生机构</t>
  </si>
  <si>
    <t>2100301</t>
  </si>
  <si>
    <t xml:space="preserve">    城市社区卫生机构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</si>
  <si>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</si>
  <si>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</si>
  <si>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</si>
  <si>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</si>
  <si>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</si>
  <si>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</si>
  <si>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</si>
  <si>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</si>
  <si>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</si>
  <si>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</si>
  <si>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</si>
  <si>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</si>
  <si>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2100404</t>
  </si>
  <si>
    <t xml:space="preserve">    精神卫生机构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</si>
  <si>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</si>
  <si>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</si>
  <si>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</si>
  <si>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</si>
  <si>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</si>
  <si>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突发公共卫生事件应急处理</t>
  </si>
  <si>
    <t>2100499</t>
  </si>
  <si>
    <t xml:space="preserve">    其他公共卫生支出</t>
  </si>
  <si>
    <t>21006</t>
  </si>
  <si>
    <t xml:space="preserve">  中医药</t>
  </si>
  <si>
    <t>2100601</t>
  </si>
  <si>
    <t xml:space="preserve">    中医(民族医)药专项</t>
  </si>
  <si>
    <t>2100699</t>
  </si>
  <si>
    <t xml:space="preserve">    其他中医药支出</t>
  </si>
  <si>
    <t>21007</t>
  </si>
  <si>
    <t xml:space="preserve">  计划生育事务</t>
  </si>
  <si>
    <t>2100717</t>
  </si>
  <si>
    <t xml:space="preserve">    计划生育服务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</si>
  <si>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</si>
  <si>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</si>
  <si>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</si>
  <si>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</si>
  <si>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</si>
  <si>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</si>
  <si>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</si>
  <si>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</si>
  <si>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</si>
  <si>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</si>
  <si>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</si>
  <si>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</si>
  <si>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21012</t>
  </si>
  <si>
    <t xml:space="preserve">  财政对基本医疗保险基金的补助</t>
  </si>
  <si>
    <t>2101201</t>
  </si>
  <si>
    <t xml:space="preserve">    财政对职工基本医疗保险基金的补助</t>
  </si>
  <si>
    <t>2101202</t>
  </si>
  <si>
    <t xml:space="preserve">    财政对城乡居民基本医疗保险基金的补助</t>
  </si>
  <si>
    <t>2101299</t>
  </si>
  <si>
    <t xml:space="preserve">    财政对其他基本医疗保险基金的补助</t>
  </si>
  <si>
    <t>21013</t>
  </si>
  <si>
    <t xml:space="preserve">  医疗救助</t>
  </si>
  <si>
    <t>2101301</t>
  </si>
  <si>
    <t xml:space="preserve">    城乡医疗救助</t>
  </si>
  <si>
    <t>2101302</t>
  </si>
  <si>
    <t xml:space="preserve">    疾病应急救助</t>
  </si>
  <si>
    <t>21014</t>
  </si>
  <si>
    <t xml:space="preserve">  优抚对象医疗</t>
  </si>
  <si>
    <t>2101401</t>
  </si>
  <si>
    <t xml:space="preserve">    优抚对象医疗补助</t>
  </si>
  <si>
    <t>2101499</t>
  </si>
  <si>
    <t xml:space="preserve">    其他优抚对象医疗支出</t>
  </si>
  <si>
    <t>21015</t>
  </si>
  <si>
    <t xml:space="preserve">  医疗保障管理事务</t>
  </si>
  <si>
    <t>2101501</t>
  </si>
  <si>
    <t>2101504</t>
  </si>
  <si>
    <t>2101505</t>
  </si>
  <si>
    <t xml:space="preserve">    医疗保障政策管理</t>
  </si>
  <si>
    <t>2101599</t>
  </si>
  <si>
    <t xml:space="preserve">    其他医疗保障管理事务支出</t>
  </si>
  <si>
    <t>21016</t>
  </si>
  <si>
    <t xml:space="preserve">  老龄卫生健康事务</t>
  </si>
  <si>
    <t>2101601</t>
  </si>
  <si>
    <t xml:space="preserve">    老龄卫生健康事务</t>
  </si>
  <si>
    <t>21099</t>
  </si>
  <si>
    <t xml:space="preserve">  其他卫生健康支出</t>
  </si>
  <si>
    <t>2109999</t>
  </si>
  <si>
    <t xml:space="preserve">    其他卫生健康支出</t>
  </si>
  <si>
    <t>211</t>
  </si>
  <si>
    <t>节能环保支出</t>
  </si>
  <si>
    <t>21101</t>
  </si>
  <si>
    <t xml:space="preserve">  环境保护管理事务</t>
  </si>
  <si>
    <t>2110101</t>
  </si>
  <si>
    <t>2110199</t>
  </si>
  <si>
    <t xml:space="preserve">    其他环境保护管理事务支出</t>
  </si>
  <si>
    <t>21103</t>
  </si>
  <si>
    <t xml:space="preserve">  污染防治</t>
  </si>
  <si>
    <t>2110302</t>
  </si>
  <si>
    <t xml:space="preserve">    水体</t>
  </si>
  <si>
    <t>2110304</t>
  </si>
  <si>
    <t xml:space="preserve">    固体废弃物与化学品</t>
  </si>
  <si>
    <t>2110399</t>
  </si>
  <si>
    <t xml:space="preserve">    其他污染防治支出</t>
  </si>
  <si>
    <t>21104</t>
  </si>
  <si>
    <t xml:space="preserve">  自然生态保护</t>
  </si>
  <si>
    <t>2110406</t>
  </si>
  <si>
    <t xml:space="preserve">    自然保护地</t>
  </si>
  <si>
    <t>2110499</t>
  </si>
  <si>
    <t xml:space="preserve">    其他自然生态保护支出</t>
  </si>
  <si>
    <t>21105</t>
  </si>
  <si>
    <t xml:space="preserve">  天然林保护</t>
  </si>
  <si>
    <t>2110502</t>
  </si>
  <si>
    <t xml:space="preserve">    社会保险补助</t>
  </si>
  <si>
    <t>2110503</t>
  </si>
  <si>
    <t xml:space="preserve">    政策性社会性支出补助</t>
  </si>
  <si>
    <t>2110506</t>
  </si>
  <si>
    <t xml:space="preserve">    天然林保护工程建设</t>
  </si>
  <si>
    <t>21106</t>
  </si>
  <si>
    <t xml:space="preserve">  退耕还林还草</t>
  </si>
  <si>
    <t>2110602</t>
  </si>
  <si>
    <t xml:space="preserve">    退耕现金</t>
  </si>
  <si>
    <t>2110699</t>
  </si>
  <si>
    <t xml:space="preserve">    其他退耕还林还草支出</t>
  </si>
  <si>
    <t>21107</t>
  </si>
  <si>
    <t xml:space="preserve">  风沙荒漠治理</t>
  </si>
  <si>
    <t>2110704</t>
  </si>
  <si>
    <t xml:space="preserve">    京津风沙源治理工程建设</t>
  </si>
  <si>
    <t>21108</t>
  </si>
  <si>
    <t xml:space="preserve">  退牧还草</t>
  </si>
  <si>
    <t>2110804</t>
  </si>
  <si>
    <t xml:space="preserve">    退牧还草工程建设</t>
  </si>
  <si>
    <t>21110</t>
  </si>
  <si>
    <t xml:space="preserve">  能源节约利用</t>
  </si>
  <si>
    <t>2111001</t>
  </si>
  <si>
    <t xml:space="preserve">    能源节约利用</t>
  </si>
  <si>
    <t>21111</t>
  </si>
  <si>
    <t xml:space="preserve">  污染减排</t>
  </si>
  <si>
    <t>2111101</t>
  </si>
  <si>
    <t xml:space="preserve">    生态环境监测与信息</t>
  </si>
  <si>
    <t>2111104</t>
  </si>
  <si>
    <t xml:space="preserve">    清洁生产专项支出</t>
  </si>
  <si>
    <t>21114</t>
  </si>
  <si>
    <t xml:space="preserve">  能源管理事务</t>
  </si>
  <si>
    <t>2111401</t>
  </si>
  <si>
    <t>2111499</t>
  </si>
  <si>
    <t xml:space="preserve">    其他能源管理事务支出</t>
  </si>
  <si>
    <t>21199</t>
  </si>
  <si>
    <t xml:space="preserve">  其他节能环保支出</t>
  </si>
  <si>
    <t>2119999</t>
  </si>
  <si>
    <t xml:space="preserve">    其他节能环保支出</t>
  </si>
  <si>
    <t>212</t>
  </si>
  <si>
    <t>城乡社区支出</t>
  </si>
  <si>
    <t>21201</t>
  </si>
  <si>
    <t xml:space="preserve">  城乡社区管理事务</t>
  </si>
  <si>
    <t>2120101</t>
  </si>
  <si>
    <t>2120102</t>
  </si>
  <si>
    <t>2120104</t>
  </si>
  <si>
    <t xml:space="preserve">    城管执法</t>
  </si>
  <si>
    <t>2120199</t>
  </si>
  <si>
    <t xml:space="preserve">    其他城乡社区管理事务支出</t>
  </si>
  <si>
    <t>21202</t>
  </si>
  <si>
    <t xml:space="preserve">  城乡社区规划与管理</t>
  </si>
  <si>
    <t>2120201</t>
  </si>
  <si>
    <t xml:space="preserve">    城乡社区规划与管理</t>
  </si>
  <si>
    <t>21203</t>
  </si>
  <si>
    <t xml:space="preserve">  城乡社区公共设施</t>
  </si>
  <si>
    <t>2120303</t>
  </si>
  <si>
    <t xml:space="preserve">    小城镇基础设施建设</t>
  </si>
  <si>
    <t>2120399</t>
  </si>
  <si>
    <t xml:space="preserve">    其他城乡社区公共设施支出</t>
  </si>
  <si>
    <t>21205</t>
  </si>
  <si>
    <t xml:space="preserve">  城乡社区环境卫生</t>
  </si>
  <si>
    <t>2120501</t>
  </si>
  <si>
    <t xml:space="preserve">    城乡社区环境卫生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</si>
  <si>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</si>
  <si>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</si>
  <si>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</si>
  <si>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</si>
  <si>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</si>
  <si>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</si>
  <si>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</si>
  <si>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</si>
  <si>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</si>
  <si>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2130104</t>
  </si>
  <si>
    <t>2130105</t>
  </si>
  <si>
    <t xml:space="preserve">    农垦运行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</si>
  <si>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</si>
  <si>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</si>
  <si>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</si>
  <si>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</si>
  <si>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</si>
  <si>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</si>
  <si>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</si>
  <si>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</si>
  <si>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2130111</t>
  </si>
  <si>
    <t xml:space="preserve">    统计监测与信息服务</t>
  </si>
  <si>
    <t>2130112</t>
  </si>
  <si>
    <t xml:space="preserve">    行业业务管理</t>
  </si>
  <si>
    <t>2130119</t>
  </si>
  <si>
    <t xml:space="preserve">    防灾救灾</t>
  </si>
  <si>
    <t>2130120</t>
  </si>
  <si>
    <t xml:space="preserve">    稳定农民收入补贴</t>
  </si>
  <si>
    <t>2130121</t>
  </si>
  <si>
    <t xml:space="preserve">    农业结构调整补贴</t>
  </si>
  <si>
    <t>2130122</t>
  </si>
  <si>
    <t xml:space="preserve">    农业生产发展</t>
  </si>
  <si>
    <t>2130124</t>
  </si>
  <si>
    <t xml:space="preserve">    农村合作经济</t>
  </si>
  <si>
    <t>2130125</t>
  </si>
  <si>
    <t xml:space="preserve">    农产品加工与促销</t>
  </si>
  <si>
    <t>2130126</t>
  </si>
  <si>
    <t xml:space="preserve">    农村社会事业</t>
  </si>
  <si>
    <t>2130135</t>
  </si>
  <si>
    <t xml:space="preserve">    农业资源保护修复与利用</t>
  </si>
  <si>
    <t>2130142</t>
  </si>
  <si>
    <t xml:space="preserve">    农村道路建设</t>
  </si>
  <si>
    <t>2130148</t>
  </si>
  <si>
    <t xml:space="preserve">    渔业发展</t>
  </si>
  <si>
    <t>2130152</t>
  </si>
  <si>
    <t xml:space="preserve">    对高校毕业生到基层任职补助</t>
  </si>
  <si>
    <t>2130153</t>
  </si>
  <si>
    <t xml:space="preserve">    农田建设</t>
  </si>
  <si>
    <t>2130199</t>
  </si>
  <si>
    <t xml:space="preserve">    其他农业农村支出</t>
  </si>
  <si>
    <t>21302</t>
  </si>
  <si>
    <t xml:space="preserve">  林业和草原</t>
  </si>
  <si>
    <t>2130201</t>
  </si>
  <si>
    <t>2130204</t>
  </si>
  <si>
    <t xml:space="preserve">    事业机构</t>
  </si>
  <si>
    <t>2130205</t>
  </si>
  <si>
    <t xml:space="preserve">    森林资源培育</t>
  </si>
  <si>
    <t>2130207</t>
  </si>
  <si>
    <t xml:space="preserve">    森林资源管理</t>
  </si>
  <si>
    <t>2130209</t>
  </si>
  <si>
    <t xml:space="preserve">    森林生态效益补偿</t>
  </si>
  <si>
    <t>2130211</t>
  </si>
  <si>
    <t xml:space="preserve">    动植物保护</t>
  </si>
  <si>
    <t>2130212</t>
  </si>
  <si>
    <t xml:space="preserve">    湿地保护</t>
  </si>
  <si>
    <t>2130213</t>
  </si>
  <si>
    <t xml:space="preserve">    执法与监督</t>
  </si>
  <si>
    <t>2130217</t>
  </si>
  <si>
    <t xml:space="preserve">    防沙治沙</t>
  </si>
  <si>
    <t>2130234</t>
  </si>
  <si>
    <t xml:space="preserve">    林业草原防灾减灾</t>
  </si>
  <si>
    <t>2130236</t>
  </si>
  <si>
    <t xml:space="preserve">    草原管理</t>
  </si>
  <si>
    <t>2130237</t>
  </si>
  <si>
    <t>2130299</t>
  </si>
  <si>
    <t xml:space="preserve">    其他林业和草原支出</t>
  </si>
  <si>
    <t>21303</t>
  </si>
  <si>
    <t xml:space="preserve">  水利</t>
  </si>
  <si>
    <t>2130301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</si>
  <si>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</si>
  <si>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</si>
  <si>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</si>
  <si>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</si>
  <si>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</si>
  <si>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</si>
  <si>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2130307</t>
  </si>
  <si>
    <t xml:space="preserve">    长江黄河等流域管理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</si>
  <si>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</si>
  <si>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</si>
  <si>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</si>
  <si>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</si>
  <si>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</si>
  <si>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</si>
  <si>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2130312</t>
  </si>
  <si>
    <t xml:space="preserve">    水质监测</t>
  </si>
  <si>
    <t>2130313</t>
  </si>
  <si>
    <t xml:space="preserve">    水文测报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</si>
  <si>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</si>
  <si>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</si>
  <si>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</si>
  <si>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</si>
  <si>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</si>
  <si>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</si>
  <si>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2130319</t>
  </si>
  <si>
    <t xml:space="preserve">    江河湖库水系综合整治</t>
  </si>
  <si>
    <t>2130321</t>
  </si>
  <si>
    <t xml:space="preserve">    大中型水库移民后期扶持专项支出</t>
  </si>
  <si>
    <t>2130333</t>
  </si>
  <si>
    <t xml:space="preserve">    信息管理</t>
  </si>
  <si>
    <t>2130335</t>
  </si>
  <si>
    <t xml:space="preserve">    农村人畜饮水</t>
  </si>
  <si>
    <t>2130399</t>
  </si>
  <si>
    <t xml:space="preserve">    其他水利支出</t>
  </si>
  <si>
    <t>21305</t>
  </si>
  <si>
    <t xml:space="preserve">  巩固脱贫衔接乡村振兴</t>
  </si>
  <si>
    <t>2130501</t>
  </si>
  <si>
    <t>2130504</t>
  </si>
  <si>
    <t xml:space="preserve">    农村基础设施建设</t>
  </si>
  <si>
    <t>2130505</t>
  </si>
  <si>
    <t xml:space="preserve">    生产发展</t>
  </si>
  <si>
    <t>2130506</t>
  </si>
  <si>
    <t xml:space="preserve">    社会发展</t>
  </si>
  <si>
    <t>2130550</t>
  </si>
  <si>
    <t>2130599</t>
  </si>
  <si>
    <t xml:space="preserve">    其他巩固脱贫衔接乡村振兴支出</t>
  </si>
  <si>
    <t>21307</t>
  </si>
  <si>
    <t xml:space="preserve">  农村综合改革</t>
  </si>
  <si>
    <t>2130701</t>
  </si>
  <si>
    <t xml:space="preserve">    对村级公益事业建设的补助</t>
  </si>
  <si>
    <t>2130705</t>
  </si>
  <si>
    <t xml:space="preserve">    对村民委员会和村党支部的补助</t>
  </si>
  <si>
    <t>2130706</t>
  </si>
  <si>
    <t xml:space="preserve">    对村集体经济组织的补助</t>
  </si>
  <si>
    <t>2130799</t>
  </si>
  <si>
    <t xml:space="preserve">    其他农村综合改革支出</t>
  </si>
  <si>
    <t>21308</t>
  </si>
  <si>
    <t xml:space="preserve">  普惠金融发展支出</t>
  </si>
  <si>
    <t>2130804</t>
  </si>
  <si>
    <t xml:space="preserve">    创业担保贷款贴息及奖补</t>
  </si>
  <si>
    <t>2130899</t>
  </si>
  <si>
    <t xml:space="preserve">    其他普惠金融发展支出</t>
  </si>
  <si>
    <t>21399</t>
  </si>
  <si>
    <t xml:space="preserve">  其他农林水支出</t>
  </si>
  <si>
    <t>2139999</t>
  </si>
  <si>
    <t xml:space="preserve">    其他农林水支出</t>
  </si>
  <si>
    <t>214</t>
  </si>
  <si>
    <t>交通运输支出</t>
  </si>
  <si>
    <t>21401</t>
  </si>
  <si>
    <t xml:space="preserve">  公路水路运输</t>
  </si>
  <si>
    <t>2140101</t>
  </si>
  <si>
    <t>2140104</t>
  </si>
  <si>
    <t xml:space="preserve">    公路建设</t>
  </si>
  <si>
    <t>2140106</t>
  </si>
  <si>
    <t xml:space="preserve">    公路养护</t>
  </si>
  <si>
    <t>2140110</t>
  </si>
  <si>
    <t xml:space="preserve">    公路和运输安全</t>
  </si>
  <si>
    <t>2140199</t>
  </si>
  <si>
    <t xml:space="preserve">    其他公路水路运输支出</t>
  </si>
  <si>
    <t>21402</t>
  </si>
  <si>
    <t xml:space="preserve">  铁路运输</t>
  </si>
  <si>
    <t>2140201</t>
  </si>
  <si>
    <t>2140206</t>
  </si>
  <si>
    <t xml:space="preserve">    铁路安全</t>
  </si>
  <si>
    <t>2140207</t>
  </si>
  <si>
    <t xml:space="preserve">    铁路专项运输</t>
  </si>
  <si>
    <t>21403</t>
  </si>
  <si>
    <t xml:space="preserve">  民用航空运输</t>
  </si>
  <si>
    <t>2140304</t>
  </si>
  <si>
    <t xml:space="preserve">    机场建设</t>
  </si>
  <si>
    <t>2140399</t>
  </si>
  <si>
    <t xml:space="preserve">    其他民用航空运输支出</t>
  </si>
  <si>
    <t>21406</t>
  </si>
  <si>
    <t xml:space="preserve">  车辆购置税支出</t>
  </si>
  <si>
    <t>2140602</t>
  </si>
  <si>
    <t xml:space="preserve">    车辆购置税用于农村公路建设支出</t>
  </si>
  <si>
    <t>21499</t>
  </si>
  <si>
    <t xml:space="preserve">  其他交通运输支出</t>
  </si>
  <si>
    <t>2149901</t>
  </si>
  <si>
    <t xml:space="preserve">    公共交通运营补助</t>
  </si>
  <si>
    <t>2149999</t>
  </si>
  <si>
    <t xml:space="preserve">    其他交通运输支出</t>
  </si>
  <si>
    <t>215</t>
  </si>
  <si>
    <t>资源勘探工业信息等支出</t>
  </si>
  <si>
    <t>21507</t>
  </si>
  <si>
    <t xml:space="preserve">  国有资产监管</t>
  </si>
  <si>
    <t>2150701</t>
  </si>
  <si>
    <t>2150799</t>
  </si>
  <si>
    <t xml:space="preserve">    其他国有资产监管支出</t>
  </si>
  <si>
    <t>21508</t>
  </si>
  <si>
    <t xml:space="preserve">  支持中小企业发展和管理支出</t>
  </si>
  <si>
    <t>2150899</t>
  </si>
  <si>
    <t xml:space="preserve">    其他支持中小企业发展和管理支出</t>
  </si>
  <si>
    <t>21599</t>
  </si>
  <si>
    <t xml:space="preserve">  其他资源勘探工业信息等支出</t>
  </si>
  <si>
    <t>2159999</t>
  </si>
  <si>
    <t xml:space="preserve">    其他资源勘探工业信息等支出</t>
  </si>
  <si>
    <t>216</t>
  </si>
  <si>
    <t>商业服务业等支出</t>
  </si>
  <si>
    <t>21602</t>
  </si>
  <si>
    <t xml:space="preserve">  商业流通事务</t>
  </si>
  <si>
    <t>2160201</t>
  </si>
  <si>
    <t>2160299</t>
  </si>
  <si>
    <t xml:space="preserve">    其他商业流通事务支出</t>
  </si>
  <si>
    <t>21606</t>
  </si>
  <si>
    <t xml:space="preserve">  涉外发展服务支出</t>
  </si>
  <si>
    <t>2160699</t>
  </si>
  <si>
    <t xml:space="preserve">    其他涉外发展服务支出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</si>
  <si>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</si>
  <si>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</si>
  <si>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</si>
  <si>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</si>
  <si>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</si>
  <si>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</si>
  <si>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220</t>
  </si>
  <si>
    <t>自然资源海洋气象等支出</t>
  </si>
  <si>
    <t>22001</t>
  </si>
  <si>
    <t xml:space="preserve">  自然资源事务</t>
  </si>
  <si>
    <t>2200101</t>
  </si>
  <si>
    <t>2200104</t>
  </si>
  <si>
    <t xml:space="preserve">    自然资源规划及管理</t>
  </si>
  <si>
    <t>2200109</t>
  </si>
  <si>
    <t xml:space="preserve">    自然资源调查与确权登记</t>
  </si>
  <si>
    <t>2200112</t>
  </si>
  <si>
    <t xml:space="preserve">    土地资源储备支出</t>
  </si>
  <si>
    <t>2200114</t>
  </si>
  <si>
    <t xml:space="preserve">    地质勘查与矿产资源管理</t>
  </si>
  <si>
    <t>2200150</t>
  </si>
  <si>
    <t>2200199</t>
  </si>
  <si>
    <t xml:space="preserve">    其他自然资源事务支出</t>
  </si>
  <si>
    <t>22005</t>
  </si>
  <si>
    <t xml:space="preserve">  气象事务</t>
  </si>
  <si>
    <t>2200504</t>
  </si>
  <si>
    <t xml:space="preserve">    气象事业机构</t>
  </si>
  <si>
    <t>2200509</t>
  </si>
  <si>
    <t xml:space="preserve">    气象服务</t>
  </si>
  <si>
    <t>2200511</t>
  </si>
  <si>
    <t xml:space="preserve">    气象基础设施建设与维修</t>
  </si>
  <si>
    <t>2200599</t>
  </si>
  <si>
    <t xml:space="preserve">    其他气象事务支出</t>
  </si>
  <si>
    <t>221</t>
  </si>
  <si>
    <t>住房保障支出</t>
  </si>
  <si>
    <t>22101</t>
  </si>
  <si>
    <t xml:space="preserve">  保障性安居工程支出</t>
  </si>
  <si>
    <t>2210101</t>
  </si>
  <si>
    <t xml:space="preserve">    廉租住房</t>
  </si>
  <si>
    <t>2210103</t>
  </si>
  <si>
    <t xml:space="preserve">    棚户区改造</t>
  </si>
  <si>
    <t>2210105</t>
  </si>
  <si>
    <t xml:space="preserve">    农村危房改造</t>
  </si>
  <si>
    <t>2210106</t>
  </si>
  <si>
    <t xml:space="preserve">    公共租赁住房</t>
  </si>
  <si>
    <t>2210107</t>
  </si>
  <si>
    <t xml:space="preserve">    保障性住房租金补贴</t>
  </si>
  <si>
    <t>2210108</t>
  </si>
  <si>
    <t xml:space="preserve">    老旧小区改造</t>
  </si>
  <si>
    <t>2210199</t>
  </si>
  <si>
    <t xml:space="preserve">    其他保障性安居工程支出</t>
  </si>
  <si>
    <t>22102</t>
  </si>
  <si>
    <t xml:space="preserve">  住房改革支出</t>
  </si>
  <si>
    <t>2210201</t>
  </si>
  <si>
    <t xml:space="preserve">    住房公积金</t>
  </si>
  <si>
    <t>22103</t>
  </si>
  <si>
    <t xml:space="preserve">  城乡社区住宅</t>
  </si>
  <si>
    <t>2210301</t>
  </si>
  <si>
    <t xml:space="preserve">    公有住房建设和维修改造支出</t>
  </si>
  <si>
    <t>222</t>
  </si>
  <si>
    <t>粮油物资储备支出</t>
  </si>
  <si>
    <t>22201</t>
  </si>
  <si>
    <t xml:space="preserve">  粮油物资事务</t>
  </si>
  <si>
    <t>2220101</t>
  </si>
  <si>
    <t>2220119</t>
  </si>
  <si>
    <t xml:space="preserve">    设施建设</t>
  </si>
  <si>
    <t>2220199</t>
  </si>
  <si>
    <t xml:space="preserve">    其他粮油物资事务支出</t>
  </si>
  <si>
    <t>22204</t>
  </si>
  <si>
    <t xml:space="preserve">  粮油储备</t>
  </si>
  <si>
    <t>2220403</t>
  </si>
  <si>
    <t xml:space="preserve">    储备粮(油)库建设</t>
  </si>
  <si>
    <t>22205</t>
  </si>
  <si>
    <t xml:space="preserve">  重要商品储备</t>
  </si>
  <si>
    <t>2220511</t>
  </si>
  <si>
    <t xml:space="preserve">    应急物资储备</t>
  </si>
  <si>
    <t>224</t>
  </si>
  <si>
    <t>灾害防治及应急管理支出</t>
  </si>
  <si>
    <t>22401</t>
  </si>
  <si>
    <t xml:space="preserve">  应急管理事务</t>
  </si>
  <si>
    <t>2240101</t>
  </si>
  <si>
    <t>2240104</t>
  </si>
  <si>
    <t xml:space="preserve">    灾害风险防治</t>
  </si>
  <si>
    <t>2240106</t>
  </si>
  <si>
    <t xml:space="preserve">    安全监管</t>
  </si>
  <si>
    <t>2240109</t>
  </si>
  <si>
    <t xml:space="preserve">    应急管理</t>
  </si>
  <si>
    <t>2240199</t>
  </si>
  <si>
    <t xml:space="preserve">    其他应急管理支出</t>
  </si>
  <si>
    <t>22402</t>
  </si>
  <si>
    <t xml:space="preserve">  消防救援事务</t>
  </si>
  <si>
    <t>2240201</t>
  </si>
  <si>
    <t>2240202</t>
  </si>
  <si>
    <t>2240204</t>
  </si>
  <si>
    <t xml:space="preserve">    消防应急救援</t>
  </si>
  <si>
    <t>2240299</t>
  </si>
  <si>
    <t xml:space="preserve">    其他消防救援事务支出</t>
  </si>
  <si>
    <t>22406</t>
  </si>
  <si>
    <t xml:space="preserve">  自然灾害防治</t>
  </si>
  <si>
    <t>2240602</t>
  </si>
  <si>
    <t xml:space="preserve">    森林草原防灾减灾</t>
  </si>
  <si>
    <t>2240699</t>
  </si>
  <si>
    <t xml:space="preserve">    其他自然灾害防治支出</t>
  </si>
  <si>
    <t>22499</t>
  </si>
  <si>
    <t xml:space="preserve">  其他灾害防治及应急管理支出</t>
  </si>
  <si>
    <t>2249999</t>
  </si>
  <si>
    <t xml:space="preserve">    其他灾害防治及应急管理支出</t>
  </si>
  <si>
    <t>229</t>
  </si>
  <si>
    <t>其他支出</t>
  </si>
  <si>
    <t>22999</t>
  </si>
  <si>
    <t xml:space="preserve">  其他支出</t>
  </si>
  <si>
    <t>2299999</t>
  </si>
  <si>
    <t xml:space="preserve">    其他支出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</si>
  <si>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</si>
  <si>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</si>
  <si>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</si>
  <si>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</si>
  <si>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</si>
  <si>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</si>
  <si>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233</t>
  </si>
  <si>
    <t xml:space="preserve"> </t>
  </si>
  <si>
    <t>23303</t>
  </si>
  <si>
    <t xml:space="preserve">  地方政府一般债务发行费用支出</t>
  </si>
  <si>
    <t>支出合计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</si>
</sst>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等线"/>
      <charset val="1"/>
      <scheme val="minor"/>
    </font>
    <font>
      <sz val="11"/>
      <name val="等线"/>
      <charset val="1"/>
      <scheme val="minor"/>
    </font>
    <font>
      <sz val="11"/>
      <name val="SimSun"/>
      <charset val="134"/>
    </font>
    <font>
      <sz val="11"/>
      <name val="宋体"/>
      <charset val="134"/>
    </font>
    <font>
      <sz val="17"/>
      <name val="黑体"/>
      <charset val="134"/>
    </font>
    <font>
      <sz val="11"/>
      <name val="Songti TC"/>
      <charset val="134"/>
    </font>
    <font>
      <b/>
      <sz val="12"/>
      <name val="SimSun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8"/>
  <sheetViews>
    <sheetView tabSelected="1" topLeftCell="A467" workbookViewId="0">
      <selection activeCell="G477" sqref="G477"/>
    </sheetView>
  </sheetViews>
  <sheetFormatPr defaultColWidth="10" defaultRowHeight="14.25" outlineLevelCol="7"/>
  <cols>
    <col min="1" max="1" width="18" customWidth="1"/>
    <col min="2" max="2" width="25.75" style="2" customWidth="1"/>
    <col min="3" max="3" width="30.75" style="3" customWidth="1"/>
    <col min="4" max="4" width="17.5" style="4" customWidth="1"/>
    <col min="5" max="5" width="15.25" style="5" customWidth="1"/>
    <col min="6" max="6" width="13.75" customWidth="1"/>
    <col min="7" max="7" width="23" customWidth="1"/>
    <col min="8" max="8" width="13.625"/>
    <col min="10" max="10" width="12.625"/>
  </cols>
  <sheetData>
    <row r="1" customHeight="1" spans="1:2">
      <c r="A1" s="6" t="s">
        <v>0</v>
      </c>
      <c r="B1" s="7"/>
    </row>
    <row r="2" ht="57" customHeight="1" spans="1:3">
      <c r="A2" s="8" t="s">
        <v>1</v>
      </c>
      <c r="B2" s="8"/>
      <c r="C2" s="8"/>
    </row>
    <row r="3" ht="21.2" customHeight="1" spans="2:3">
      <c r="B3" s="9"/>
      <c r="C3" s="10" t="s">
        <v>2</v>
      </c>
    </row>
    <row r="4" ht="34.15" customHeight="1" spans="1:3">
      <c r="A4" s="11" t="s">
        <v>3</v>
      </c>
      <c r="B4" s="12" t="s">
        <v>4</v>
      </c>
      <c r="C4" s="13" t="s">
        <v>5</v>
      </c>
    </row>
    <row r="5" s="1" customFormat="1" ht="34.15" customHeight="1" spans="1:6">
      <c r="A5" s="14" t="s">
        <v>6</v>
      </c>
      <c r="B5" s="15" t="s">
        <v>7</v>
      </c>
      <c r="C5" s="16">
        <f>C6+C13+C18+C25+C31+C37+C42+C45+C50+C57+C59+C64+C68+C71+C76+C81+C84+C89+C95+C98+C100+C109</f>
        <v>456620371.33</v>
      </c>
      <c r="D5" s="5"/>
      <c r="E5" s="5"/>
      <c r="F5" s="5"/>
    </row>
    <row r="6" ht="34.15" customHeight="1" spans="1:4">
      <c r="A6" s="17" t="s">
        <v>8</v>
      </c>
      <c r="B6" s="18" t="s">
        <v>9</v>
      </c>
      <c r="C6" s="19">
        <v>23902558.26</v>
      </c>
      <c r="D6"/>
    </row>
    <row r="7" ht="34.15" customHeight="1" spans="1:4">
      <c r="A7" s="17" t="s">
        <v>10</v>
      </c>
      <c r="B7" s="18" t="s">
        <v>11</v>
      </c>
      <c r="C7" s="19">
        <v>9241246.66</v>
      </c>
      <c r="D7"/>
    </row>
    <row r="8" ht="34.15" customHeight="1" spans="1:4">
      <c r="A8" s="17" t="s">
        <v>12</v>
      </c>
      <c r="B8" s="18" t="s">
        <v>13</v>
      </c>
      <c r="C8" s="19">
        <v>1050000</v>
      </c>
      <c r="D8"/>
    </row>
    <row r="9" ht="34.15" customHeight="1" spans="1:4">
      <c r="A9" s="17" t="s">
        <v>14</v>
      </c>
      <c r="B9" s="18" t="s">
        <v>15</v>
      </c>
      <c r="C9" s="19">
        <v>180000</v>
      </c>
      <c r="D9"/>
    </row>
    <row r="10" ht="34.15" customHeight="1" spans="1:4">
      <c r="A10" s="17" t="s">
        <v>16</v>
      </c>
      <c r="B10" s="18" t="s">
        <v>17</v>
      </c>
      <c r="C10" s="19">
        <v>4048781</v>
      </c>
      <c r="D10"/>
    </row>
    <row r="11" ht="34.15" customHeight="1" spans="1:4">
      <c r="A11" s="17" t="s">
        <v>18</v>
      </c>
      <c r="B11" s="18" t="s">
        <v>19</v>
      </c>
      <c r="C11" s="19">
        <v>30000</v>
      </c>
      <c r="D11"/>
    </row>
    <row r="12" ht="34.15" customHeight="1" spans="1:4">
      <c r="A12" s="17" t="s">
        <v>20</v>
      </c>
      <c r="B12" s="18" t="s">
        <v>21</v>
      </c>
      <c r="C12" s="19">
        <v>9352530.6</v>
      </c>
      <c r="D12"/>
    </row>
    <row r="13" ht="34.15" customHeight="1" spans="1:4">
      <c r="A13" s="17" t="s">
        <v>22</v>
      </c>
      <c r="B13" s="18" t="s">
        <v>23</v>
      </c>
      <c r="C13" s="19">
        <v>8848753.74</v>
      </c>
      <c r="D13"/>
    </row>
    <row r="14" ht="34.15" customHeight="1" spans="1:4">
      <c r="A14" s="17" t="s">
        <v>24</v>
      </c>
      <c r="B14" s="18" t="s">
        <v>11</v>
      </c>
      <c r="C14" s="19">
        <v>3869532.74</v>
      </c>
      <c r="D14"/>
    </row>
    <row r="15" ht="34.15" customHeight="1" spans="1:4">
      <c r="A15" s="17" t="s">
        <v>25</v>
      </c>
      <c r="B15" s="18" t="s">
        <v>26</v>
      </c>
      <c r="C15" s="19">
        <v>1040000</v>
      </c>
      <c r="D15"/>
    </row>
    <row r="16" ht="34.15" customHeight="1" spans="1:4">
      <c r="A16" s="17" t="s">
        <v>27</v>
      </c>
      <c r="B16" s="18" t="s">
        <v>28</v>
      </c>
      <c r="C16" s="19">
        <v>200000</v>
      </c>
      <c r="D16"/>
    </row>
    <row r="17" ht="34.15" customHeight="1" spans="1:4">
      <c r="A17" s="17" t="s">
        <v>29</v>
      </c>
      <c r="B17" s="18" t="s">
        <v>30</v>
      </c>
      <c r="C17" s="19">
        <v>3739221</v>
      </c>
      <c r="D17"/>
    </row>
    <row r="18" ht="34.15" customHeight="1" spans="1:4">
      <c r="A18" s="17" t="s">
        <v>31</v>
      </c>
      <c r="B18" s="18" t="s">
        <v>32</v>
      </c>
      <c r="C18" s="19">
        <v>185029899.17</v>
      </c>
      <c r="D18"/>
    </row>
    <row r="19" ht="34.15" customHeight="1" spans="1:4">
      <c r="A19" s="17" t="s">
        <v>33</v>
      </c>
      <c r="B19" s="18" t="s">
        <v>11</v>
      </c>
      <c r="C19" s="19">
        <v>107592643.77</v>
      </c>
      <c r="D19"/>
    </row>
    <row r="20" ht="34.15" customHeight="1" spans="1:4">
      <c r="A20" s="17" t="s">
        <v>34</v>
      </c>
      <c r="B20" s="18" t="s">
        <v>35</v>
      </c>
      <c r="C20" s="19">
        <v>1307709.52</v>
      </c>
      <c r="D20"/>
    </row>
    <row r="21" ht="34.15" customHeight="1" spans="1:4">
      <c r="A21" s="17" t="s">
        <v>36</v>
      </c>
      <c r="B21" s="18" t="s">
        <v>37</v>
      </c>
      <c r="C21" s="19">
        <v>39050079.94</v>
      </c>
      <c r="D21"/>
    </row>
    <row r="22" ht="34.15" customHeight="1" spans="1:4">
      <c r="A22" s="17" t="s">
        <v>38</v>
      </c>
      <c r="B22" s="18" t="s">
        <v>39</v>
      </c>
      <c r="C22" s="19">
        <v>15694331.78</v>
      </c>
      <c r="D22"/>
    </row>
    <row r="23" ht="34.15" customHeight="1" spans="1:4">
      <c r="A23" s="17" t="s">
        <v>40</v>
      </c>
      <c r="B23" s="18" t="s">
        <v>19</v>
      </c>
      <c r="C23" s="19">
        <v>1622865.86</v>
      </c>
      <c r="D23"/>
    </row>
    <row r="24" ht="34.15" customHeight="1" spans="1:4">
      <c r="A24" s="17" t="s">
        <v>41</v>
      </c>
      <c r="B24" s="18" t="s">
        <v>42</v>
      </c>
      <c r="C24" s="19">
        <v>19762268.3</v>
      </c>
      <c r="D24"/>
    </row>
    <row r="25" ht="34.15" customHeight="1" spans="1:4">
      <c r="A25" s="17" t="s">
        <v>43</v>
      </c>
      <c r="B25" s="18" t="s">
        <v>44</v>
      </c>
      <c r="C25" s="19">
        <v>11952161.21</v>
      </c>
      <c r="D25"/>
    </row>
    <row r="26" ht="34.15" customHeight="1" spans="1:4">
      <c r="A26" s="17" t="s">
        <v>45</v>
      </c>
      <c r="B26" s="18" t="s">
        <v>11</v>
      </c>
      <c r="C26" s="19">
        <v>4698161.21</v>
      </c>
      <c r="D26"/>
    </row>
    <row r="27" ht="34.15" customHeight="1" spans="1:4">
      <c r="A27" s="17" t="s">
        <v>46</v>
      </c>
      <c r="B27" s="18" t="s">
        <v>35</v>
      </c>
      <c r="C27" s="19">
        <v>6654000</v>
      </c>
      <c r="D27"/>
    </row>
    <row r="28" ht="34.15" customHeight="1" spans="1:4">
      <c r="A28" s="17" t="s">
        <v>47</v>
      </c>
      <c r="B28" s="18" t="s">
        <v>48</v>
      </c>
      <c r="C28" s="19">
        <v>500000</v>
      </c>
      <c r="D28"/>
    </row>
    <row r="29" ht="34.15" customHeight="1" spans="1:4">
      <c r="A29" s="17" t="s">
        <v>49</v>
      </c>
      <c r="B29" s="18" t="s">
        <v>50</v>
      </c>
      <c r="C29" s="19">
        <v>100000</v>
      </c>
      <c r="D29"/>
    </row>
    <row r="30" ht="34.15" customHeight="1" spans="1:4">
      <c r="A30" s="17" t="s">
        <v>51</v>
      </c>
      <c r="B30" s="18" t="s">
        <v>52</v>
      </c>
      <c r="C30" s="19"/>
      <c r="D30"/>
    </row>
    <row r="31" ht="34.15" customHeight="1" spans="1:4">
      <c r="A31" s="17" t="s">
        <v>53</v>
      </c>
      <c r="B31" s="18" t="s">
        <v>54</v>
      </c>
      <c r="C31" s="19">
        <v>4052984.84</v>
      </c>
      <c r="D31"/>
    </row>
    <row r="32" ht="34.15" customHeight="1" spans="1:4">
      <c r="A32" s="17" t="s">
        <v>55</v>
      </c>
      <c r="B32" s="18" t="s">
        <v>11</v>
      </c>
      <c r="C32" s="19">
        <v>2641607.04</v>
      </c>
      <c r="D32"/>
    </row>
    <row r="33" ht="34.15" customHeight="1" spans="1:4">
      <c r="A33" s="17" t="s">
        <v>56</v>
      </c>
      <c r="B33" s="18" t="s">
        <v>57</v>
      </c>
      <c r="C33" s="19">
        <v>100320</v>
      </c>
      <c r="D33"/>
    </row>
    <row r="34" ht="34.15" customHeight="1" spans="1:4">
      <c r="A34" s="17" t="s">
        <v>58</v>
      </c>
      <c r="B34" s="18" t="s">
        <v>59</v>
      </c>
      <c r="C34" s="19"/>
      <c r="D34"/>
    </row>
    <row r="35" ht="34.15" customHeight="1" spans="1:4">
      <c r="A35" s="17" t="s">
        <v>60</v>
      </c>
      <c r="B35" s="18" t="s">
        <v>61</v>
      </c>
      <c r="C35" s="19">
        <v>314000</v>
      </c>
      <c r="D35"/>
    </row>
    <row r="36" ht="34.15" customHeight="1" spans="1:4">
      <c r="A36" s="17" t="s">
        <v>62</v>
      </c>
      <c r="B36" s="18" t="s">
        <v>63</v>
      </c>
      <c r="C36" s="19">
        <v>997057.8</v>
      </c>
      <c r="D36"/>
    </row>
    <row r="37" ht="34.15" customHeight="1" spans="1:4">
      <c r="A37" s="17" t="s">
        <v>64</v>
      </c>
      <c r="B37" s="18" t="s">
        <v>65</v>
      </c>
      <c r="C37" s="19">
        <v>19623458.04</v>
      </c>
      <c r="D37"/>
    </row>
    <row r="38" ht="34.15" customHeight="1" spans="1:4">
      <c r="A38" s="17" t="s">
        <v>66</v>
      </c>
      <c r="B38" s="18" t="s">
        <v>11</v>
      </c>
      <c r="C38" s="19">
        <v>15934857.04</v>
      </c>
      <c r="D38"/>
    </row>
    <row r="39" ht="34.15" customHeight="1" spans="1:4">
      <c r="A39" s="17" t="s">
        <v>67</v>
      </c>
      <c r="B39" s="18" t="s">
        <v>68</v>
      </c>
      <c r="C39" s="19">
        <v>90000</v>
      </c>
      <c r="D39"/>
    </row>
    <row r="40" ht="34.15" customHeight="1" spans="1:4">
      <c r="A40" s="17" t="s">
        <v>69</v>
      </c>
      <c r="B40" s="18" t="s">
        <v>19</v>
      </c>
      <c r="C40" s="19">
        <v>1150000</v>
      </c>
      <c r="D40"/>
    </row>
    <row r="41" ht="34.15" customHeight="1" spans="1:4">
      <c r="A41" s="17" t="s">
        <v>70</v>
      </c>
      <c r="B41" s="18" t="s">
        <v>71</v>
      </c>
      <c r="C41" s="19">
        <v>2448601</v>
      </c>
      <c r="D41"/>
    </row>
    <row r="42" ht="34.15" customHeight="1" spans="1:4">
      <c r="A42" s="17" t="s">
        <v>72</v>
      </c>
      <c r="B42" s="18" t="s">
        <v>73</v>
      </c>
      <c r="C42" s="19">
        <v>17950000</v>
      </c>
      <c r="D42"/>
    </row>
    <row r="43" ht="34.15" customHeight="1" spans="1:4">
      <c r="A43" s="17" t="s">
        <v>74</v>
      </c>
      <c r="B43" s="18" t="s">
        <v>11</v>
      </c>
      <c r="C43" s="19">
        <v>11750000</v>
      </c>
      <c r="D43"/>
    </row>
    <row r="44" ht="34.15" customHeight="1" spans="1:4">
      <c r="A44" s="17" t="s">
        <v>75</v>
      </c>
      <c r="B44" s="18" t="s">
        <v>35</v>
      </c>
      <c r="C44" s="19">
        <v>6200000</v>
      </c>
      <c r="D44"/>
    </row>
    <row r="45" ht="34.15" customHeight="1" spans="1:4">
      <c r="A45" s="17" t="s">
        <v>76</v>
      </c>
      <c r="B45" s="18" t="s">
        <v>77</v>
      </c>
      <c r="C45" s="19">
        <v>4941017.7</v>
      </c>
      <c r="D45"/>
    </row>
    <row r="46" ht="34.15" customHeight="1" spans="1:4">
      <c r="A46" s="17" t="s">
        <v>78</v>
      </c>
      <c r="B46" s="18" t="s">
        <v>11</v>
      </c>
      <c r="C46" s="19">
        <v>1681513.7</v>
      </c>
      <c r="D46"/>
    </row>
    <row r="47" ht="34.15" customHeight="1" spans="1:4">
      <c r="A47" s="17" t="s">
        <v>79</v>
      </c>
      <c r="B47" s="18" t="s">
        <v>35</v>
      </c>
      <c r="C47" s="19">
        <v>120000</v>
      </c>
      <c r="D47"/>
    </row>
    <row r="48" ht="34.15" customHeight="1" spans="1:4">
      <c r="A48" s="17" t="s">
        <v>80</v>
      </c>
      <c r="B48" s="18" t="s">
        <v>81</v>
      </c>
      <c r="C48" s="19">
        <v>3019504</v>
      </c>
      <c r="D48"/>
    </row>
    <row r="49" ht="34.15" customHeight="1" spans="1:4">
      <c r="A49" s="17" t="s">
        <v>82</v>
      </c>
      <c r="B49" s="18" t="s">
        <v>83</v>
      </c>
      <c r="C49" s="19">
        <v>120000</v>
      </c>
      <c r="D49"/>
    </row>
    <row r="50" ht="34.15" customHeight="1" spans="1:4">
      <c r="A50" s="17" t="s">
        <v>84</v>
      </c>
      <c r="B50" s="18" t="s">
        <v>85</v>
      </c>
      <c r="C50" s="19">
        <v>25773891.82</v>
      </c>
      <c r="D50"/>
    </row>
    <row r="51" ht="34.15" customHeight="1" spans="1:4">
      <c r="A51" s="17" t="s">
        <v>86</v>
      </c>
      <c r="B51" s="18" t="s">
        <v>11</v>
      </c>
      <c r="C51" s="19">
        <v>18743091.82</v>
      </c>
      <c r="D51"/>
    </row>
    <row r="52" ht="34.15" customHeight="1" spans="1:4">
      <c r="A52" s="17" t="s">
        <v>87</v>
      </c>
      <c r="B52" s="18" t="s">
        <v>35</v>
      </c>
      <c r="C52" s="19">
        <v>54600</v>
      </c>
      <c r="D52"/>
    </row>
    <row r="53" ht="34.15" customHeight="1" spans="1:4">
      <c r="A53" s="17" t="s">
        <v>88</v>
      </c>
      <c r="B53" s="18" t="s">
        <v>37</v>
      </c>
      <c r="C53" s="19"/>
      <c r="D53"/>
    </row>
    <row r="54" ht="34.15" customHeight="1" spans="1:4">
      <c r="A54" s="17" t="s">
        <v>89</v>
      </c>
      <c r="B54" s="18" t="s">
        <v>90</v>
      </c>
      <c r="C54" s="19">
        <v>2200000</v>
      </c>
      <c r="D54"/>
    </row>
    <row r="55" ht="34.15" customHeight="1" spans="1:4">
      <c r="A55" s="17" t="s">
        <v>91</v>
      </c>
      <c r="B55" s="18" t="s">
        <v>92</v>
      </c>
      <c r="C55" s="19">
        <v>370000</v>
      </c>
      <c r="D55"/>
    </row>
    <row r="56" ht="34.15" customHeight="1" spans="1:4">
      <c r="A56" s="17" t="s">
        <v>93</v>
      </c>
      <c r="B56" s="18" t="s">
        <v>94</v>
      </c>
      <c r="C56" s="19">
        <v>4406200</v>
      </c>
      <c r="D56"/>
    </row>
    <row r="57" ht="34.15" customHeight="1" spans="1:4">
      <c r="A57" s="17" t="s">
        <v>95</v>
      </c>
      <c r="B57" s="18" t="s">
        <v>96</v>
      </c>
      <c r="C57" s="19">
        <v>100000</v>
      </c>
      <c r="D57"/>
    </row>
    <row r="58" ht="34.15" customHeight="1" spans="1:4">
      <c r="A58" s="17" t="s">
        <v>97</v>
      </c>
      <c r="B58" s="18" t="s">
        <v>98</v>
      </c>
      <c r="C58" s="19">
        <v>100000</v>
      </c>
      <c r="D58"/>
    </row>
    <row r="59" ht="34.15" customHeight="1" spans="1:4">
      <c r="A59" s="17" t="s">
        <v>99</v>
      </c>
      <c r="B59" s="18" t="s">
        <v>100</v>
      </c>
      <c r="C59" s="19">
        <v>14456404.5</v>
      </c>
      <c r="D59"/>
    </row>
    <row r="60" ht="34.15" customHeight="1" spans="1:4">
      <c r="A60" s="17" t="s">
        <v>101</v>
      </c>
      <c r="B60" s="18" t="s">
        <v>11</v>
      </c>
      <c r="C60" s="19">
        <v>4193608.78</v>
      </c>
      <c r="D60"/>
    </row>
    <row r="61" ht="34.15" customHeight="1" spans="1:4">
      <c r="A61" s="17" t="s">
        <v>102</v>
      </c>
      <c r="B61" s="18" t="s">
        <v>35</v>
      </c>
      <c r="C61" s="19">
        <v>3025800</v>
      </c>
      <c r="D61"/>
    </row>
    <row r="62" ht="34.15" customHeight="1" spans="1:4">
      <c r="A62" s="17" t="s">
        <v>103</v>
      </c>
      <c r="B62" s="18" t="s">
        <v>104</v>
      </c>
      <c r="C62" s="19">
        <v>7099452.4</v>
      </c>
      <c r="D62"/>
    </row>
    <row r="63" ht="34.15" customHeight="1" spans="1:4">
      <c r="A63" s="17" t="s">
        <v>105</v>
      </c>
      <c r="B63" s="18" t="s">
        <v>106</v>
      </c>
      <c r="C63" s="19">
        <v>137543.32</v>
      </c>
      <c r="D63"/>
    </row>
    <row r="64" ht="34.15" customHeight="1" spans="1:4">
      <c r="A64" s="17" t="s">
        <v>107</v>
      </c>
      <c r="B64" s="18" t="s">
        <v>108</v>
      </c>
      <c r="C64" s="19">
        <v>8517476.02</v>
      </c>
      <c r="D64"/>
    </row>
    <row r="65" ht="34.15" customHeight="1" spans="1:4">
      <c r="A65" s="17" t="s">
        <v>109</v>
      </c>
      <c r="B65" s="18" t="s">
        <v>35</v>
      </c>
      <c r="C65" s="19">
        <v>346079.12</v>
      </c>
      <c r="D65"/>
    </row>
    <row r="66" ht="34.15" customHeight="1" spans="1:4">
      <c r="A66" s="17" t="s">
        <v>110</v>
      </c>
      <c r="B66" s="18" t="s">
        <v>111</v>
      </c>
      <c r="C66" s="19">
        <v>7971396.9</v>
      </c>
      <c r="D66"/>
    </row>
    <row r="67" ht="34.15" customHeight="1" spans="1:4">
      <c r="A67" s="17" t="s">
        <v>112</v>
      </c>
      <c r="B67" s="18" t="s">
        <v>113</v>
      </c>
      <c r="C67" s="19">
        <v>200000</v>
      </c>
      <c r="D67"/>
    </row>
    <row r="68" ht="34.15" customHeight="1" spans="1:4">
      <c r="A68" s="17" t="s">
        <v>114</v>
      </c>
      <c r="B68" s="18" t="s">
        <v>115</v>
      </c>
      <c r="C68" s="19">
        <v>2140810.22</v>
      </c>
      <c r="D68"/>
    </row>
    <row r="69" ht="34.15" customHeight="1" spans="1:4">
      <c r="A69" s="17" t="s">
        <v>116</v>
      </c>
      <c r="B69" s="18" t="s">
        <v>11</v>
      </c>
      <c r="C69" s="19">
        <v>2140810.22</v>
      </c>
      <c r="D69"/>
    </row>
    <row r="70" ht="34.15" customHeight="1" spans="1:4">
      <c r="A70" s="17" t="s">
        <v>117</v>
      </c>
      <c r="B70" s="18" t="s">
        <v>118</v>
      </c>
      <c r="C70" s="19"/>
      <c r="D70"/>
    </row>
    <row r="71" ht="34.15" customHeight="1" spans="1:4">
      <c r="A71" s="17" t="s">
        <v>119</v>
      </c>
      <c r="B71" s="18" t="s">
        <v>120</v>
      </c>
      <c r="C71" s="19">
        <v>9087633.03</v>
      </c>
      <c r="D71"/>
    </row>
    <row r="72" ht="34.15" customHeight="1" spans="1:4">
      <c r="A72" s="17" t="s">
        <v>121</v>
      </c>
      <c r="B72" s="18" t="s">
        <v>11</v>
      </c>
      <c r="C72" s="19">
        <v>5128837.39</v>
      </c>
      <c r="D72"/>
    </row>
    <row r="73" ht="34.15" customHeight="1" spans="1:4">
      <c r="A73" s="17" t="s">
        <v>122</v>
      </c>
      <c r="B73" s="18" t="s">
        <v>35</v>
      </c>
      <c r="C73" s="19">
        <v>669600</v>
      </c>
      <c r="D73"/>
    </row>
    <row r="74" ht="34.15" customHeight="1" spans="1:4">
      <c r="A74" s="17" t="s">
        <v>123</v>
      </c>
      <c r="B74" s="18" t="s">
        <v>124</v>
      </c>
      <c r="C74" s="19">
        <v>1283786.24</v>
      </c>
      <c r="D74"/>
    </row>
    <row r="75" ht="34.15" customHeight="1" spans="1:4">
      <c r="A75" s="17" t="s">
        <v>125</v>
      </c>
      <c r="B75" s="18" t="s">
        <v>126</v>
      </c>
      <c r="C75" s="19">
        <v>2005409.4</v>
      </c>
      <c r="D75"/>
    </row>
    <row r="76" ht="34.15" customHeight="1" spans="1:4">
      <c r="A76" s="17" t="s">
        <v>127</v>
      </c>
      <c r="B76" s="18" t="s">
        <v>128</v>
      </c>
      <c r="C76" s="19">
        <v>8951523.74</v>
      </c>
      <c r="D76"/>
    </row>
    <row r="77" ht="34.15" customHeight="1" spans="1:4">
      <c r="A77" s="17" t="s">
        <v>129</v>
      </c>
      <c r="B77" s="18" t="s">
        <v>11</v>
      </c>
      <c r="C77" s="19">
        <v>8501523.74</v>
      </c>
      <c r="D77"/>
    </row>
    <row r="78" ht="34.15" customHeight="1" spans="1:4">
      <c r="A78" s="17" t="s">
        <v>130</v>
      </c>
      <c r="B78" s="18" t="s">
        <v>35</v>
      </c>
      <c r="C78" s="19"/>
      <c r="D78"/>
    </row>
    <row r="79" ht="34.15" customHeight="1" spans="1:4">
      <c r="A79" s="17" t="s">
        <v>131</v>
      </c>
      <c r="B79" s="18" t="s">
        <v>19</v>
      </c>
      <c r="C79" s="19">
        <v>300000</v>
      </c>
      <c r="D79"/>
    </row>
    <row r="80" ht="34.15" customHeight="1" spans="1:4">
      <c r="A80" s="17" t="s">
        <v>132</v>
      </c>
      <c r="B80" s="18" t="s">
        <v>133</v>
      </c>
      <c r="C80" s="19">
        <v>150000</v>
      </c>
      <c r="D80"/>
    </row>
    <row r="81" ht="34.15" customHeight="1" spans="1:4">
      <c r="A81" s="17" t="s">
        <v>134</v>
      </c>
      <c r="B81" s="18" t="s">
        <v>135</v>
      </c>
      <c r="C81" s="19">
        <v>23204552.76</v>
      </c>
      <c r="D81"/>
    </row>
    <row r="82" ht="34.15" customHeight="1" spans="1:4">
      <c r="A82" s="17" t="s">
        <v>136</v>
      </c>
      <c r="B82" s="18" t="s">
        <v>11</v>
      </c>
      <c r="C82" s="19">
        <v>6160916.54</v>
      </c>
      <c r="D82"/>
    </row>
    <row r="83" ht="34.15" customHeight="1" spans="1:4">
      <c r="A83" s="17" t="s">
        <v>137</v>
      </c>
      <c r="B83" s="18" t="s">
        <v>138</v>
      </c>
      <c r="C83" s="19">
        <v>17043636.22</v>
      </c>
      <c r="D83"/>
    </row>
    <row r="84" ht="34.15" customHeight="1" spans="1:4">
      <c r="A84" s="17" t="s">
        <v>139</v>
      </c>
      <c r="B84" s="18" t="s">
        <v>140</v>
      </c>
      <c r="C84" s="19">
        <v>36513122.13</v>
      </c>
      <c r="D84"/>
    </row>
    <row r="85" ht="34.15" customHeight="1" spans="1:4">
      <c r="A85" s="17" t="s">
        <v>141</v>
      </c>
      <c r="B85" s="18" t="s">
        <v>11</v>
      </c>
      <c r="C85" s="19">
        <v>6362477.65</v>
      </c>
      <c r="D85"/>
    </row>
    <row r="86" ht="34.15" customHeight="1" spans="1:4">
      <c r="A86" s="17" t="s">
        <v>142</v>
      </c>
      <c r="B86" s="18" t="s">
        <v>35</v>
      </c>
      <c r="C86" s="19">
        <v>26146900</v>
      </c>
      <c r="D86"/>
    </row>
    <row r="87" ht="34.15" customHeight="1" spans="1:4">
      <c r="A87" s="17" t="s">
        <v>143</v>
      </c>
      <c r="B87" s="18" t="s">
        <v>19</v>
      </c>
      <c r="C87" s="19">
        <v>338000</v>
      </c>
      <c r="D87"/>
    </row>
    <row r="88" ht="34.15" customHeight="1" spans="1:4">
      <c r="A88" s="17" t="s">
        <v>144</v>
      </c>
      <c r="B88" s="18" t="s">
        <v>145</v>
      </c>
      <c r="C88" s="19">
        <v>3665744.48</v>
      </c>
      <c r="D88"/>
    </row>
    <row r="89" ht="34.15" customHeight="1" spans="1:4">
      <c r="A89" s="17" t="s">
        <v>146</v>
      </c>
      <c r="B89" s="18" t="s">
        <v>147</v>
      </c>
      <c r="C89" s="19">
        <v>8720410.08</v>
      </c>
      <c r="D89"/>
    </row>
    <row r="90" ht="34.15" customHeight="1" spans="1:4">
      <c r="A90" s="17" t="s">
        <v>148</v>
      </c>
      <c r="B90" s="18" t="s">
        <v>11</v>
      </c>
      <c r="C90" s="19">
        <v>4355510.08</v>
      </c>
      <c r="D90"/>
    </row>
    <row r="91" ht="34.15" customHeight="1" spans="1:4">
      <c r="A91" s="17" t="s">
        <v>149</v>
      </c>
      <c r="B91" s="18" t="s">
        <v>35</v>
      </c>
      <c r="C91" s="19"/>
      <c r="D91"/>
    </row>
    <row r="92" ht="34.15" customHeight="1" spans="1:4">
      <c r="A92" s="17" t="s">
        <v>150</v>
      </c>
      <c r="B92" s="18" t="s">
        <v>151</v>
      </c>
      <c r="C92" s="19">
        <v>2409900</v>
      </c>
      <c r="D92"/>
    </row>
    <row r="93" ht="34.15" customHeight="1" spans="1:4">
      <c r="A93" s="17" t="s">
        <v>152</v>
      </c>
      <c r="B93" s="18" t="s">
        <v>19</v>
      </c>
      <c r="C93" s="19">
        <v>60000</v>
      </c>
      <c r="D93"/>
    </row>
    <row r="94" ht="34.15" customHeight="1" spans="1:4">
      <c r="A94" s="17" t="s">
        <v>153</v>
      </c>
      <c r="B94" s="18" t="s">
        <v>154</v>
      </c>
      <c r="C94" s="19">
        <v>1895000</v>
      </c>
      <c r="D94"/>
    </row>
    <row r="95" ht="34.15" customHeight="1" spans="1:4">
      <c r="A95" s="17" t="s">
        <v>155</v>
      </c>
      <c r="B95" s="18" t="s">
        <v>156</v>
      </c>
      <c r="C95" s="19">
        <v>16124621.46</v>
      </c>
      <c r="D95"/>
    </row>
    <row r="96" ht="34.15" customHeight="1" spans="1:4">
      <c r="A96" s="17" t="s">
        <v>157</v>
      </c>
      <c r="B96" s="18" t="s">
        <v>11</v>
      </c>
      <c r="C96" s="19">
        <v>4580969.8</v>
      </c>
      <c r="D96"/>
    </row>
    <row r="97" ht="34.15" customHeight="1" spans="1:4">
      <c r="A97" s="17" t="s">
        <v>158</v>
      </c>
      <c r="B97" s="18" t="s">
        <v>159</v>
      </c>
      <c r="C97" s="19">
        <v>11543651.66</v>
      </c>
      <c r="D97"/>
    </row>
    <row r="98" ht="34.15" customHeight="1" spans="1:4">
      <c r="A98" s="17" t="s">
        <v>160</v>
      </c>
      <c r="B98" s="18" t="s">
        <v>161</v>
      </c>
      <c r="C98" s="19">
        <v>140000</v>
      </c>
      <c r="D98"/>
    </row>
    <row r="99" ht="34.15" customHeight="1" spans="1:4">
      <c r="A99" s="17" t="s">
        <v>162</v>
      </c>
      <c r="B99" s="18" t="s">
        <v>163</v>
      </c>
      <c r="C99" s="19">
        <v>140000</v>
      </c>
      <c r="D99"/>
    </row>
    <row r="100" ht="34.15" customHeight="1" spans="1:4">
      <c r="A100" s="17" t="s">
        <v>164</v>
      </c>
      <c r="B100" s="18" t="s">
        <v>165</v>
      </c>
      <c r="C100" s="19">
        <v>23938469.61</v>
      </c>
      <c r="D100"/>
    </row>
    <row r="101" ht="34.15" customHeight="1" spans="1:4">
      <c r="A101" s="17" t="s">
        <v>166</v>
      </c>
      <c r="B101" s="18" t="s">
        <v>11</v>
      </c>
      <c r="C101" s="19">
        <v>12198669.61</v>
      </c>
      <c r="D101"/>
    </row>
    <row r="102" ht="34.15" customHeight="1" spans="1:4">
      <c r="A102" s="17" t="s">
        <v>167</v>
      </c>
      <c r="B102" s="18" t="s">
        <v>168</v>
      </c>
      <c r="C102" s="19">
        <v>100000</v>
      </c>
      <c r="D102"/>
    </row>
    <row r="103" ht="34.15" customHeight="1" spans="1:4">
      <c r="A103" s="17" t="s">
        <v>169</v>
      </c>
      <c r="B103" s="18" t="s">
        <v>170</v>
      </c>
      <c r="C103" s="19">
        <v>50000</v>
      </c>
      <c r="D103"/>
    </row>
    <row r="104" ht="34.15" customHeight="1" spans="1:4">
      <c r="A104" s="17" t="s">
        <v>171</v>
      </c>
      <c r="B104" s="18" t="s">
        <v>172</v>
      </c>
      <c r="C104" s="19">
        <v>900000</v>
      </c>
      <c r="D104"/>
    </row>
    <row r="105" ht="34.15" customHeight="1" spans="1:4">
      <c r="A105" s="17" t="s">
        <v>173</v>
      </c>
      <c r="B105" s="18" t="s">
        <v>174</v>
      </c>
      <c r="C105" s="19">
        <v>780000</v>
      </c>
      <c r="D105"/>
    </row>
    <row r="106" ht="34.15" customHeight="1" spans="1:4">
      <c r="A106" s="17" t="s">
        <v>175</v>
      </c>
      <c r="B106" s="18" t="s">
        <v>176</v>
      </c>
      <c r="C106" s="19">
        <v>600000</v>
      </c>
      <c r="D106"/>
    </row>
    <row r="107" ht="34.15" customHeight="1" spans="1:4">
      <c r="A107" s="17" t="s">
        <v>177</v>
      </c>
      <c r="B107" s="18" t="s">
        <v>178</v>
      </c>
      <c r="C107" s="19">
        <v>870000</v>
      </c>
      <c r="D107"/>
    </row>
    <row r="108" ht="34.15" customHeight="1" spans="1:4">
      <c r="A108" s="17" t="s">
        <v>179</v>
      </c>
      <c r="B108" s="18" t="s">
        <v>180</v>
      </c>
      <c r="C108" s="19">
        <v>8439800</v>
      </c>
      <c r="D108"/>
    </row>
    <row r="109" ht="34.15" customHeight="1" spans="1:4">
      <c r="A109" s="17" t="s">
        <v>181</v>
      </c>
      <c r="B109" s="18" t="s">
        <v>182</v>
      </c>
      <c r="C109" s="19">
        <v>2650623</v>
      </c>
      <c r="D109"/>
    </row>
    <row r="110" ht="34.15" customHeight="1" spans="1:4">
      <c r="A110" s="17" t="s">
        <v>183</v>
      </c>
      <c r="B110" s="18" t="s">
        <v>184</v>
      </c>
      <c r="C110" s="19">
        <v>2650623</v>
      </c>
      <c r="D110"/>
    </row>
    <row r="111" s="1" customFormat="1" ht="34.15" customHeight="1" spans="1:6">
      <c r="A111" s="14" t="s">
        <v>185</v>
      </c>
      <c r="B111" s="15" t="s">
        <v>186</v>
      </c>
      <c r="C111" s="16">
        <f>C112+C118</f>
        <v>23417500</v>
      </c>
      <c r="D111" s="5"/>
      <c r="E111" s="5"/>
      <c r="F111" s="5"/>
    </row>
    <row r="112" ht="34.15" customHeight="1" spans="1:4">
      <c r="A112" s="17" t="s">
        <v>187</v>
      </c>
      <c r="B112" s="18" t="s">
        <v>188</v>
      </c>
      <c r="C112" s="19">
        <v>23370000</v>
      </c>
      <c r="D112"/>
    </row>
    <row r="113" ht="34.15" customHeight="1" spans="1:4">
      <c r="A113" s="17" t="s">
        <v>189</v>
      </c>
      <c r="B113" s="18" t="s">
        <v>190</v>
      </c>
      <c r="C113" s="19">
        <v>150000</v>
      </c>
      <c r="D113"/>
    </row>
    <row r="114" ht="34.15" customHeight="1" spans="1:4">
      <c r="A114" s="17" t="s">
        <v>191</v>
      </c>
      <c r="B114" s="18" t="s">
        <v>192</v>
      </c>
      <c r="C114" s="19"/>
      <c r="D114"/>
    </row>
    <row r="115" ht="34.15" customHeight="1" spans="1:4">
      <c r="A115" s="17" t="s">
        <v>193</v>
      </c>
      <c r="B115" s="18" t="s">
        <v>194</v>
      </c>
      <c r="C115" s="19">
        <v>22850000</v>
      </c>
      <c r="D115"/>
    </row>
    <row r="116" ht="34.15" customHeight="1" spans="1:4">
      <c r="A116" s="17" t="s">
        <v>195</v>
      </c>
      <c r="B116" s="18" t="s">
        <v>196</v>
      </c>
      <c r="C116" s="19">
        <v>270000</v>
      </c>
      <c r="D116"/>
    </row>
    <row r="117" ht="34.15" customHeight="1" spans="1:4">
      <c r="A117" s="17" t="s">
        <v>197</v>
      </c>
      <c r="B117" s="18" t="s">
        <v>198</v>
      </c>
      <c r="C117" s="19">
        <v>100000</v>
      </c>
      <c r="D117"/>
    </row>
    <row r="118" ht="34.15" customHeight="1" spans="1:4">
      <c r="A118" s="17" t="s">
        <v>199</v>
      </c>
      <c r="B118" s="18" t="s">
        <v>200</v>
      </c>
      <c r="C118" s="19">
        <v>47500</v>
      </c>
      <c r="D118"/>
    </row>
    <row r="119" ht="34.15" customHeight="1" spans="1:4">
      <c r="A119" s="17" t="s">
        <v>201</v>
      </c>
      <c r="B119" s="18" t="s">
        <v>202</v>
      </c>
      <c r="C119" s="19">
        <v>47500</v>
      </c>
      <c r="D119"/>
    </row>
    <row r="120" s="1" customFormat="1" ht="34.15" customHeight="1" spans="1:6">
      <c r="A120" s="14" t="s">
        <v>203</v>
      </c>
      <c r="B120" s="15" t="s">
        <v>204</v>
      </c>
      <c r="C120" s="16">
        <f>C121+C124+C131+C136+C145+C147+C152</f>
        <v>150302449.75</v>
      </c>
      <c r="D120" s="5"/>
      <c r="E120" s="5"/>
      <c r="F120" s="5"/>
    </row>
    <row r="121" ht="34.15" customHeight="1" spans="1:4">
      <c r="A121" s="17" t="s">
        <v>205</v>
      </c>
      <c r="B121" s="18" t="s">
        <v>206</v>
      </c>
      <c r="C121" s="19">
        <v>500000</v>
      </c>
      <c r="D121"/>
    </row>
    <row r="122" ht="34.15" customHeight="1" spans="1:4">
      <c r="A122" s="17" t="s">
        <v>207</v>
      </c>
      <c r="B122" s="18" t="s">
        <v>208</v>
      </c>
      <c r="C122" s="19">
        <v>480000</v>
      </c>
      <c r="D122"/>
    </row>
    <row r="123" ht="34.15" customHeight="1" spans="1:4">
      <c r="A123" s="17" t="s">
        <v>209</v>
      </c>
      <c r="B123" s="18" t="s">
        <v>210</v>
      </c>
      <c r="C123" s="19">
        <v>20000</v>
      </c>
      <c r="D123"/>
    </row>
    <row r="124" ht="34.15" customHeight="1" spans="1:4">
      <c r="A124" s="17" t="s">
        <v>211</v>
      </c>
      <c r="B124" s="18" t="s">
        <v>212</v>
      </c>
      <c r="C124" s="19">
        <v>133453781.85</v>
      </c>
      <c r="D124"/>
    </row>
    <row r="125" ht="34.15" customHeight="1" spans="1:4">
      <c r="A125" s="17" t="s">
        <v>213</v>
      </c>
      <c r="B125" s="18" t="s">
        <v>11</v>
      </c>
      <c r="C125" s="19">
        <v>98061197.17</v>
      </c>
      <c r="D125"/>
    </row>
    <row r="126" ht="34.15" customHeight="1" spans="1:4">
      <c r="A126" s="17" t="s">
        <v>214</v>
      </c>
      <c r="B126" s="18" t="s">
        <v>35</v>
      </c>
      <c r="C126" s="19">
        <v>1881400</v>
      </c>
      <c r="D126"/>
    </row>
    <row r="127" ht="34.15" customHeight="1" spans="1:4">
      <c r="A127" s="17" t="s">
        <v>215</v>
      </c>
      <c r="B127" s="18" t="s">
        <v>172</v>
      </c>
      <c r="C127" s="19"/>
      <c r="D127"/>
    </row>
    <row r="128" ht="34.15" customHeight="1" spans="1:4">
      <c r="A128" s="17" t="s">
        <v>216</v>
      </c>
      <c r="B128" s="18" t="s">
        <v>217</v>
      </c>
      <c r="C128" s="19"/>
      <c r="D128"/>
    </row>
    <row r="129" ht="34.15" customHeight="1" spans="1:4">
      <c r="A129" s="17" t="s">
        <v>218</v>
      </c>
      <c r="B129" s="18" t="s">
        <v>219</v>
      </c>
      <c r="C129" s="19"/>
      <c r="D129"/>
    </row>
    <row r="130" ht="34.15" customHeight="1" spans="1:4">
      <c r="A130" s="17" t="s">
        <v>220</v>
      </c>
      <c r="B130" s="18" t="s">
        <v>221</v>
      </c>
      <c r="C130" s="19">
        <v>33511184.68</v>
      </c>
      <c r="D130"/>
    </row>
    <row r="131" ht="34.15" customHeight="1" spans="1:4">
      <c r="A131" s="17" t="s">
        <v>222</v>
      </c>
      <c r="B131" s="18" t="s">
        <v>223</v>
      </c>
      <c r="C131" s="19">
        <v>2200000</v>
      </c>
      <c r="D131"/>
    </row>
    <row r="132" ht="34.15" customHeight="1" spans="1:4">
      <c r="A132" s="17" t="s">
        <v>224</v>
      </c>
      <c r="B132" s="18" t="s">
        <v>11</v>
      </c>
      <c r="C132" s="19">
        <v>2200000</v>
      </c>
      <c r="D132"/>
    </row>
    <row r="133" ht="34.15" customHeight="1" spans="1:4">
      <c r="A133" s="17" t="s">
        <v>225</v>
      </c>
      <c r="B133" s="18" t="s">
        <v>226</v>
      </c>
      <c r="C133" s="19"/>
      <c r="D133"/>
    </row>
    <row r="134" ht="34.15" customHeight="1" spans="1:4">
      <c r="A134" s="17" t="s">
        <v>227</v>
      </c>
      <c r="B134" s="18" t="s">
        <v>228</v>
      </c>
      <c r="C134" s="19"/>
      <c r="D134"/>
    </row>
    <row r="135" ht="34.15" customHeight="1" spans="1:4">
      <c r="A135" s="17" t="s">
        <v>229</v>
      </c>
      <c r="B135" s="18" t="s">
        <v>230</v>
      </c>
      <c r="C135" s="19"/>
      <c r="D135"/>
    </row>
    <row r="136" ht="34.15" customHeight="1" spans="1:4">
      <c r="A136" s="17" t="s">
        <v>231</v>
      </c>
      <c r="B136" s="18" t="s">
        <v>232</v>
      </c>
      <c r="C136" s="19">
        <v>11397567.38</v>
      </c>
      <c r="D136"/>
    </row>
    <row r="137" ht="34.15" customHeight="1" spans="1:4">
      <c r="A137" s="17" t="s">
        <v>233</v>
      </c>
      <c r="B137" s="18" t="s">
        <v>11</v>
      </c>
      <c r="C137" s="19">
        <v>8086870.2</v>
      </c>
      <c r="D137"/>
    </row>
    <row r="138" ht="34.15" customHeight="1" spans="1:4">
      <c r="A138" s="17" t="s">
        <v>234</v>
      </c>
      <c r="B138" s="18" t="s">
        <v>235</v>
      </c>
      <c r="C138" s="19">
        <v>72500</v>
      </c>
      <c r="D138"/>
    </row>
    <row r="139" ht="34.15" customHeight="1" spans="1:4">
      <c r="A139" s="17" t="s">
        <v>236</v>
      </c>
      <c r="B139" s="18" t="s">
        <v>237</v>
      </c>
      <c r="C139" s="19">
        <v>376000</v>
      </c>
      <c r="D139"/>
    </row>
    <row r="140" ht="34.15" customHeight="1" spans="1:4">
      <c r="A140" s="17" t="s">
        <v>238</v>
      </c>
      <c r="B140" s="18" t="s">
        <v>239</v>
      </c>
      <c r="C140" s="19">
        <v>290000</v>
      </c>
      <c r="D140"/>
    </row>
    <row r="141" ht="34.15" customHeight="1" spans="1:4">
      <c r="A141" s="17" t="s">
        <v>240</v>
      </c>
      <c r="B141" s="18" t="s">
        <v>241</v>
      </c>
      <c r="C141" s="19">
        <v>651400</v>
      </c>
      <c r="D141"/>
    </row>
    <row r="142" ht="34.15" customHeight="1" spans="1:4">
      <c r="A142" s="17" t="s">
        <v>242</v>
      </c>
      <c r="B142" s="18" t="s">
        <v>243</v>
      </c>
      <c r="C142" s="19">
        <v>370000</v>
      </c>
      <c r="D142"/>
    </row>
    <row r="143" ht="34.15" customHeight="1" spans="1:4">
      <c r="A143" s="17" t="s">
        <v>244</v>
      </c>
      <c r="B143" s="18" t="s">
        <v>245</v>
      </c>
      <c r="C143" s="19">
        <v>100000</v>
      </c>
      <c r="D143"/>
    </row>
    <row r="144" ht="34.15" customHeight="1" spans="1:4">
      <c r="A144" s="17" t="s">
        <v>246</v>
      </c>
      <c r="B144" s="18" t="s">
        <v>247</v>
      </c>
      <c r="C144" s="19">
        <v>1450797.18</v>
      </c>
      <c r="D144"/>
    </row>
    <row r="145" ht="34.15" customHeight="1" spans="1:4">
      <c r="A145" s="17" t="s">
        <v>248</v>
      </c>
      <c r="B145" s="18" t="s">
        <v>249</v>
      </c>
      <c r="C145" s="19">
        <v>10000</v>
      </c>
      <c r="D145"/>
    </row>
    <row r="146" ht="34.15" customHeight="1" spans="1:4">
      <c r="A146" s="17" t="s">
        <v>250</v>
      </c>
      <c r="B146" s="18" t="s">
        <v>251</v>
      </c>
      <c r="C146" s="19">
        <v>10000</v>
      </c>
      <c r="D146"/>
    </row>
    <row r="147" ht="34.15" customHeight="1" spans="1:4">
      <c r="A147" s="17" t="s">
        <v>252</v>
      </c>
      <c r="B147" s="18" t="s">
        <v>253</v>
      </c>
      <c r="C147" s="19">
        <v>2301100.52</v>
      </c>
      <c r="D147"/>
    </row>
    <row r="148" ht="34.15" customHeight="1" spans="1:4">
      <c r="A148" s="17" t="s">
        <v>254</v>
      </c>
      <c r="B148" s="18" t="s">
        <v>11</v>
      </c>
      <c r="C148" s="19">
        <v>1464100.52</v>
      </c>
      <c r="D148"/>
    </row>
    <row r="149" ht="34.15" customHeight="1" spans="1:4">
      <c r="A149" s="17" t="s">
        <v>255</v>
      </c>
      <c r="B149" s="18" t="s">
        <v>35</v>
      </c>
      <c r="C149" s="19">
        <v>360000</v>
      </c>
      <c r="D149"/>
    </row>
    <row r="150" ht="34.15" customHeight="1" spans="1:4">
      <c r="A150" s="17" t="s">
        <v>256</v>
      </c>
      <c r="B150" s="18" t="s">
        <v>257</v>
      </c>
      <c r="C150" s="19">
        <v>370000</v>
      </c>
      <c r="D150"/>
    </row>
    <row r="151" ht="34.15" customHeight="1" spans="1:4">
      <c r="A151" s="17" t="s">
        <v>258</v>
      </c>
      <c r="B151" s="18" t="s">
        <v>259</v>
      </c>
      <c r="C151" s="19">
        <v>107000</v>
      </c>
      <c r="D151"/>
    </row>
    <row r="152" ht="34.15" customHeight="1" spans="1:4">
      <c r="A152" s="17" t="s">
        <v>260</v>
      </c>
      <c r="B152" s="18" t="s">
        <v>261</v>
      </c>
      <c r="C152" s="19">
        <v>440000</v>
      </c>
      <c r="D152"/>
    </row>
    <row r="153" ht="34.15" customHeight="1" spans="1:4">
      <c r="A153" s="17" t="s">
        <v>262</v>
      </c>
      <c r="B153" s="18" t="s">
        <v>263</v>
      </c>
      <c r="C153" s="19">
        <v>440000</v>
      </c>
      <c r="D153"/>
    </row>
    <row r="154" s="1" customFormat="1" ht="34.15" customHeight="1" spans="1:6">
      <c r="A154" s="14" t="s">
        <v>264</v>
      </c>
      <c r="B154" s="15" t="s">
        <v>265</v>
      </c>
      <c r="C154" s="16">
        <f>C157+C164+C168+C170+C173+C176</f>
        <v>684601480.47</v>
      </c>
      <c r="D154" s="5"/>
      <c r="E154" s="5"/>
      <c r="F154" s="5"/>
    </row>
    <row r="155" ht="34.15" customHeight="1" spans="1:4">
      <c r="A155" s="17" t="s">
        <v>266</v>
      </c>
      <c r="B155" s="18" t="s">
        <v>267</v>
      </c>
      <c r="C155" s="19"/>
      <c r="D155"/>
    </row>
    <row r="156" ht="34.15" customHeight="1" spans="1:4">
      <c r="A156" s="17" t="s">
        <v>268</v>
      </c>
      <c r="B156" s="18" t="s">
        <v>11</v>
      </c>
      <c r="C156" s="19"/>
      <c r="D156"/>
    </row>
    <row r="157" ht="34.15" customHeight="1" spans="1:4">
      <c r="A157" s="17" t="s">
        <v>269</v>
      </c>
      <c r="B157" s="18" t="s">
        <v>270</v>
      </c>
      <c r="C157" s="19">
        <v>542916531.31</v>
      </c>
      <c r="D157"/>
    </row>
    <row r="158" ht="34.15" customHeight="1" spans="1:4">
      <c r="A158" s="17" t="s">
        <v>271</v>
      </c>
      <c r="B158" s="18" t="s">
        <v>272</v>
      </c>
      <c r="C158" s="19">
        <v>61534760.17</v>
      </c>
      <c r="D158"/>
    </row>
    <row r="159" ht="34.15" customHeight="1" spans="1:4">
      <c r="A159" s="17" t="s">
        <v>273</v>
      </c>
      <c r="B159" s="18" t="s">
        <v>274</v>
      </c>
      <c r="C159" s="19">
        <v>179198479.54</v>
      </c>
      <c r="D159"/>
    </row>
    <row r="160" ht="34.15" customHeight="1" spans="1:4">
      <c r="A160" s="17" t="s">
        <v>275</v>
      </c>
      <c r="B160" s="18" t="s">
        <v>276</v>
      </c>
      <c r="C160" s="19">
        <v>69731709.45</v>
      </c>
      <c r="D160"/>
    </row>
    <row r="161" ht="34.15" customHeight="1" spans="1:4">
      <c r="A161" s="17" t="s">
        <v>277</v>
      </c>
      <c r="B161" s="18" t="s">
        <v>278</v>
      </c>
      <c r="C161" s="19">
        <v>20617639.17</v>
      </c>
      <c r="D161"/>
    </row>
    <row r="162" ht="34.15" customHeight="1" spans="1:4">
      <c r="A162" s="17" t="s">
        <v>279</v>
      </c>
      <c r="B162" s="18" t="s">
        <v>280</v>
      </c>
      <c r="C162" s="19">
        <v>5000000</v>
      </c>
      <c r="D162"/>
    </row>
    <row r="163" ht="34.15" customHeight="1" spans="1:4">
      <c r="A163" s="17" t="s">
        <v>281</v>
      </c>
      <c r="B163" s="18" t="s">
        <v>282</v>
      </c>
      <c r="C163" s="19">
        <v>206833942.98</v>
      </c>
      <c r="D163"/>
    </row>
    <row r="164" ht="34.15" customHeight="1" spans="1:4">
      <c r="A164" s="17" t="s">
        <v>283</v>
      </c>
      <c r="B164" s="18" t="s">
        <v>284</v>
      </c>
      <c r="C164" s="19">
        <v>22390218.05</v>
      </c>
      <c r="D164"/>
    </row>
    <row r="165" ht="34.15" customHeight="1" spans="1:4">
      <c r="A165" s="17" t="s">
        <v>285</v>
      </c>
      <c r="B165" s="18" t="s">
        <v>286</v>
      </c>
      <c r="C165" s="19">
        <v>21190135.05</v>
      </c>
      <c r="D165"/>
    </row>
    <row r="166" ht="34.15" customHeight="1" spans="1:4">
      <c r="A166" s="17" t="s">
        <v>287</v>
      </c>
      <c r="B166" s="18" t="s">
        <v>288</v>
      </c>
      <c r="C166" s="19">
        <v>900083</v>
      </c>
      <c r="D166"/>
    </row>
    <row r="167" ht="34.15" customHeight="1" spans="1:4">
      <c r="A167" s="17" t="s">
        <v>289</v>
      </c>
      <c r="B167" s="18" t="s">
        <v>290</v>
      </c>
      <c r="C167" s="19">
        <v>300000</v>
      </c>
      <c r="D167"/>
    </row>
    <row r="168" ht="34.15" customHeight="1" spans="1:4">
      <c r="A168" s="17" t="s">
        <v>291</v>
      </c>
      <c r="B168" s="18" t="s">
        <v>292</v>
      </c>
      <c r="C168" s="19">
        <v>20360</v>
      </c>
      <c r="D168"/>
    </row>
    <row r="169" ht="34.15" customHeight="1" spans="1:4">
      <c r="A169" s="17" t="s">
        <v>293</v>
      </c>
      <c r="B169" s="18" t="s">
        <v>294</v>
      </c>
      <c r="C169" s="19">
        <v>20360</v>
      </c>
      <c r="D169"/>
    </row>
    <row r="170" ht="34.15" customHeight="1" spans="1:4">
      <c r="A170" s="17" t="s">
        <v>295</v>
      </c>
      <c r="B170" s="18" t="s">
        <v>296</v>
      </c>
      <c r="C170" s="19">
        <v>16276876.5</v>
      </c>
      <c r="D170"/>
    </row>
    <row r="171" ht="34.15" customHeight="1" spans="1:4">
      <c r="A171" s="17" t="s">
        <v>297</v>
      </c>
      <c r="B171" s="18" t="s">
        <v>298</v>
      </c>
      <c r="C171" s="19">
        <v>11065574.12</v>
      </c>
      <c r="D171"/>
    </row>
    <row r="172" ht="34.15" customHeight="1" spans="1:4">
      <c r="A172" s="17" t="s">
        <v>299</v>
      </c>
      <c r="B172" s="18" t="s">
        <v>300</v>
      </c>
      <c r="C172" s="19">
        <v>5211302.38</v>
      </c>
      <c r="D172"/>
    </row>
    <row r="173" ht="34.15" customHeight="1" spans="1:4">
      <c r="A173" s="17" t="s">
        <v>301</v>
      </c>
      <c r="B173" s="18" t="s">
        <v>302</v>
      </c>
      <c r="C173" s="19">
        <v>98296587.88</v>
      </c>
      <c r="D173"/>
    </row>
    <row r="174" ht="34.15" customHeight="1" spans="1:4">
      <c r="A174" s="17" t="s">
        <v>303</v>
      </c>
      <c r="B174" s="18" t="s">
        <v>304</v>
      </c>
      <c r="C174" s="19">
        <v>1855000</v>
      </c>
      <c r="D174"/>
    </row>
    <row r="175" ht="34.15" customHeight="1" spans="1:4">
      <c r="A175" s="17" t="s">
        <v>305</v>
      </c>
      <c r="B175" s="18" t="s">
        <v>306</v>
      </c>
      <c r="C175" s="19">
        <v>96441587.88</v>
      </c>
      <c r="D175"/>
    </row>
    <row r="176" ht="34.15" customHeight="1" spans="1:4">
      <c r="A176" s="17" t="s">
        <v>307</v>
      </c>
      <c r="B176" s="18" t="s">
        <v>308</v>
      </c>
      <c r="C176" s="19">
        <v>4700906.73</v>
      </c>
      <c r="D176"/>
    </row>
    <row r="177" ht="34.15" customHeight="1" spans="1:4">
      <c r="A177" s="17" t="s">
        <v>309</v>
      </c>
      <c r="B177" s="18" t="s">
        <v>310</v>
      </c>
      <c r="C177" s="19">
        <v>4700906.73</v>
      </c>
      <c r="D177"/>
    </row>
    <row r="178" s="1" customFormat="1" ht="34.15" customHeight="1" spans="1:6">
      <c r="A178" s="14" t="s">
        <v>311</v>
      </c>
      <c r="B178" s="15" t="s">
        <v>312</v>
      </c>
      <c r="C178" s="16">
        <f>C179+C184+C187+C191+C194+C198</f>
        <v>45100322.98</v>
      </c>
      <c r="D178" s="5"/>
      <c r="E178" s="5"/>
      <c r="F178" s="5"/>
    </row>
    <row r="179" ht="34.15" customHeight="1" spans="1:4">
      <c r="A179" s="17" t="s">
        <v>313</v>
      </c>
      <c r="B179" s="18" t="s">
        <v>314</v>
      </c>
      <c r="C179" s="19">
        <v>6605315.28</v>
      </c>
      <c r="D179"/>
    </row>
    <row r="180" ht="34.15" customHeight="1" spans="1:4">
      <c r="A180" s="17" t="s">
        <v>315</v>
      </c>
      <c r="B180" s="18" t="s">
        <v>11</v>
      </c>
      <c r="C180" s="19">
        <v>6605315.28</v>
      </c>
      <c r="D180"/>
    </row>
    <row r="181" ht="34.15" customHeight="1" spans="1:4">
      <c r="A181" s="17" t="s">
        <v>316</v>
      </c>
      <c r="B181" s="18" t="s">
        <v>317</v>
      </c>
      <c r="C181" s="19"/>
      <c r="D181"/>
    </row>
    <row r="182" ht="34.15" customHeight="1" spans="1:4">
      <c r="A182" s="17" t="s">
        <v>318</v>
      </c>
      <c r="B182" s="18" t="s">
        <v>319</v>
      </c>
      <c r="C182" s="19"/>
      <c r="D182"/>
    </row>
    <row r="183" ht="34.15" customHeight="1" spans="1:4">
      <c r="A183" s="17" t="s">
        <v>320</v>
      </c>
      <c r="B183" s="18" t="s">
        <v>321</v>
      </c>
      <c r="C183" s="19"/>
      <c r="D183"/>
    </row>
    <row r="184" ht="34.15" customHeight="1" spans="1:4">
      <c r="A184" s="17" t="s">
        <v>322</v>
      </c>
      <c r="B184" s="18" t="s">
        <v>323</v>
      </c>
      <c r="C184" s="19">
        <v>11515000</v>
      </c>
      <c r="D184"/>
    </row>
    <row r="185" ht="34.15" customHeight="1" spans="1:4">
      <c r="A185" s="17" t="s">
        <v>324</v>
      </c>
      <c r="B185" s="18" t="s">
        <v>325</v>
      </c>
      <c r="C185" s="19">
        <v>10311000</v>
      </c>
      <c r="D185"/>
    </row>
    <row r="186" ht="34.15" customHeight="1" spans="1:4">
      <c r="A186" s="17" t="s">
        <v>326</v>
      </c>
      <c r="B186" s="18" t="s">
        <v>327</v>
      </c>
      <c r="C186" s="19">
        <v>1204000</v>
      </c>
      <c r="D186"/>
    </row>
    <row r="187" ht="34.15" customHeight="1" spans="1:4">
      <c r="A187" s="17" t="s">
        <v>328</v>
      </c>
      <c r="B187" s="18" t="s">
        <v>329</v>
      </c>
      <c r="C187" s="19">
        <v>453564</v>
      </c>
      <c r="D187"/>
    </row>
    <row r="188" ht="34.15" customHeight="1" spans="1:4">
      <c r="A188" s="17" t="s">
        <v>330</v>
      </c>
      <c r="B188" s="18" t="s">
        <v>331</v>
      </c>
      <c r="C188" s="19"/>
      <c r="D188"/>
    </row>
    <row r="189" ht="34.15" customHeight="1" spans="1:4">
      <c r="A189" s="17" t="s">
        <v>332</v>
      </c>
      <c r="B189" s="18" t="s">
        <v>333</v>
      </c>
      <c r="C189" s="19"/>
      <c r="D189"/>
    </row>
    <row r="190" ht="34.15" customHeight="1" spans="1:4">
      <c r="A190" s="17" t="s">
        <v>334</v>
      </c>
      <c r="B190" s="18" t="s">
        <v>335</v>
      </c>
      <c r="C190" s="19">
        <v>453564</v>
      </c>
      <c r="D190"/>
    </row>
    <row r="191" ht="34.15" customHeight="1" spans="1:4">
      <c r="A191" s="17" t="s">
        <v>336</v>
      </c>
      <c r="B191" s="18" t="s">
        <v>337</v>
      </c>
      <c r="C191" s="19">
        <v>1914001.7</v>
      </c>
      <c r="D191"/>
    </row>
    <row r="192" ht="34.15" customHeight="1" spans="1:4">
      <c r="A192" s="17" t="s">
        <v>338</v>
      </c>
      <c r="B192" s="18" t="s">
        <v>339</v>
      </c>
      <c r="C192" s="19">
        <v>1914001.7</v>
      </c>
      <c r="D192"/>
    </row>
    <row r="193" ht="34.15" customHeight="1" spans="1:4">
      <c r="A193" s="17" t="s">
        <v>340</v>
      </c>
      <c r="B193" s="18" t="s">
        <v>341</v>
      </c>
      <c r="C193" s="19"/>
      <c r="D193"/>
    </row>
    <row r="194" ht="34.15" customHeight="1" spans="1:4">
      <c r="A194" s="17" t="s">
        <v>342</v>
      </c>
      <c r="B194" s="18" t="s">
        <v>343</v>
      </c>
      <c r="C194" s="19">
        <v>3900000</v>
      </c>
      <c r="D194"/>
    </row>
    <row r="195" ht="34.15" customHeight="1" spans="1:4">
      <c r="A195" s="17" t="s">
        <v>344</v>
      </c>
      <c r="B195" s="18" t="s">
        <v>345</v>
      </c>
      <c r="C195" s="19">
        <v>3900000</v>
      </c>
      <c r="D195"/>
    </row>
    <row r="196" ht="34.15" customHeight="1" spans="1:4">
      <c r="A196" s="17" t="s">
        <v>346</v>
      </c>
      <c r="B196" s="18" t="s">
        <v>347</v>
      </c>
      <c r="C196" s="19"/>
      <c r="D196"/>
    </row>
    <row r="197" ht="34.15" customHeight="1" spans="1:4">
      <c r="A197" s="17" t="s">
        <v>348</v>
      </c>
      <c r="B197" s="18" t="s">
        <v>349</v>
      </c>
      <c r="C197" s="19"/>
      <c r="D197"/>
    </row>
    <row r="198" ht="34.15" customHeight="1" spans="1:4">
      <c r="A198" s="17" t="s">
        <v>350</v>
      </c>
      <c r="B198" s="18" t="s">
        <v>351</v>
      </c>
      <c r="C198" s="19">
        <v>20712442</v>
      </c>
      <c r="D198"/>
    </row>
    <row r="199" ht="34.15" customHeight="1" spans="1:4">
      <c r="A199" s="17" t="s">
        <v>352</v>
      </c>
      <c r="B199" s="18" t="s">
        <v>353</v>
      </c>
      <c r="C199" s="19"/>
      <c r="D199"/>
    </row>
    <row r="200" ht="34.15" customHeight="1" spans="1:4">
      <c r="A200" s="17" t="s">
        <v>354</v>
      </c>
      <c r="B200" s="18" t="s">
        <v>355</v>
      </c>
      <c r="C200" s="19">
        <v>20712442</v>
      </c>
      <c r="D200"/>
    </row>
    <row r="201" s="1" customFormat="1" ht="34.15" customHeight="1" spans="1:6">
      <c r="A201" s="14" t="s">
        <v>356</v>
      </c>
      <c r="B201" s="15" t="s">
        <v>357</v>
      </c>
      <c r="C201" s="16">
        <f>C202+C212+C217+C224+C228</f>
        <v>134792593.28</v>
      </c>
      <c r="D201" s="5"/>
      <c r="E201" s="5"/>
      <c r="F201" s="5"/>
    </row>
    <row r="202" ht="34.15" customHeight="1" spans="1:4">
      <c r="A202" s="17" t="s">
        <v>358</v>
      </c>
      <c r="B202" s="18" t="s">
        <v>359</v>
      </c>
      <c r="C202" s="19">
        <v>85733740.5</v>
      </c>
      <c r="D202"/>
    </row>
    <row r="203" ht="34.15" customHeight="1" spans="1:4">
      <c r="A203" s="17" t="s">
        <v>360</v>
      </c>
      <c r="B203" s="18" t="s">
        <v>11</v>
      </c>
      <c r="C203" s="19">
        <v>13054203.06</v>
      </c>
      <c r="D203"/>
    </row>
    <row r="204" ht="34.15" customHeight="1" spans="1:4">
      <c r="A204" s="17" t="s">
        <v>361</v>
      </c>
      <c r="B204" s="18" t="s">
        <v>362</v>
      </c>
      <c r="C204" s="19">
        <v>12167600</v>
      </c>
      <c r="D204"/>
    </row>
    <row r="205" ht="34.15" customHeight="1" spans="1:4">
      <c r="A205" s="17" t="s">
        <v>363</v>
      </c>
      <c r="B205" s="18" t="s">
        <v>364</v>
      </c>
      <c r="C205" s="19">
        <v>15446225.33</v>
      </c>
      <c r="D205"/>
    </row>
    <row r="206" ht="34.15" customHeight="1" spans="1:4">
      <c r="A206" s="17" t="s">
        <v>365</v>
      </c>
      <c r="B206" s="18" t="s">
        <v>366</v>
      </c>
      <c r="C206" s="19"/>
      <c r="D206"/>
    </row>
    <row r="207" ht="34.15" customHeight="1" spans="1:4">
      <c r="A207" s="17" t="s">
        <v>367</v>
      </c>
      <c r="B207" s="18" t="s">
        <v>368</v>
      </c>
      <c r="C207" s="19">
        <v>6069600</v>
      </c>
      <c r="D207"/>
    </row>
    <row r="208" ht="34.15" customHeight="1" spans="1:4">
      <c r="A208" s="17" t="s">
        <v>369</v>
      </c>
      <c r="B208" s="18" t="s">
        <v>370</v>
      </c>
      <c r="C208" s="19">
        <v>1358869</v>
      </c>
      <c r="D208"/>
    </row>
    <row r="209" ht="34.15" customHeight="1" spans="1:4">
      <c r="A209" s="17" t="s">
        <v>371</v>
      </c>
      <c r="B209" s="18" t="s">
        <v>372</v>
      </c>
      <c r="C209" s="19">
        <v>350000</v>
      </c>
      <c r="D209"/>
    </row>
    <row r="210" ht="34.15" customHeight="1" spans="1:4">
      <c r="A210" s="17" t="s">
        <v>373</v>
      </c>
      <c r="B210" s="18" t="s">
        <v>374</v>
      </c>
      <c r="C210" s="19">
        <v>100000</v>
      </c>
      <c r="D210"/>
    </row>
    <row r="211" ht="34.15" customHeight="1" spans="1:4">
      <c r="A211" s="17" t="s">
        <v>375</v>
      </c>
      <c r="B211" s="18" t="s">
        <v>376</v>
      </c>
      <c r="C211" s="19">
        <v>37187243.11</v>
      </c>
      <c r="D211"/>
    </row>
    <row r="212" ht="34.15" customHeight="1" spans="1:4">
      <c r="A212" s="17" t="s">
        <v>377</v>
      </c>
      <c r="B212" s="18" t="s">
        <v>378</v>
      </c>
      <c r="C212" s="19">
        <v>9114200</v>
      </c>
      <c r="D212"/>
    </row>
    <row r="213" ht="34.15" customHeight="1" spans="1:4">
      <c r="A213" s="17" t="s">
        <v>379</v>
      </c>
      <c r="B213" s="18" t="s">
        <v>380</v>
      </c>
      <c r="C213" s="19">
        <v>4625000</v>
      </c>
      <c r="D213"/>
    </row>
    <row r="214" ht="34.15" customHeight="1" spans="1:4">
      <c r="A214" s="17" t="s">
        <v>381</v>
      </c>
      <c r="B214" s="18" t="s">
        <v>382</v>
      </c>
      <c r="C214" s="19"/>
      <c r="D214"/>
    </row>
    <row r="215" ht="34.15" customHeight="1" spans="1:4">
      <c r="A215" s="17" t="s">
        <v>383</v>
      </c>
      <c r="B215" s="18" t="s">
        <v>384</v>
      </c>
      <c r="C215" s="19">
        <v>1500000</v>
      </c>
      <c r="D215"/>
    </row>
    <row r="216" ht="34.15" customHeight="1" spans="1:4">
      <c r="A216" s="17" t="s">
        <v>385</v>
      </c>
      <c r="B216" s="18" t="s">
        <v>386</v>
      </c>
      <c r="C216" s="19">
        <v>2989200</v>
      </c>
      <c r="D216"/>
    </row>
    <row r="217" ht="34.15" customHeight="1" spans="1:4">
      <c r="A217" s="17" t="s">
        <v>387</v>
      </c>
      <c r="B217" s="18" t="s">
        <v>388</v>
      </c>
      <c r="C217" s="19">
        <v>20158506.64</v>
      </c>
      <c r="D217"/>
    </row>
    <row r="218" ht="34.15" customHeight="1" spans="1:4">
      <c r="A218" s="17" t="s">
        <v>389</v>
      </c>
      <c r="B218" s="18" t="s">
        <v>390</v>
      </c>
      <c r="C218" s="19">
        <v>600000</v>
      </c>
      <c r="D218"/>
    </row>
    <row r="219" ht="34.15" customHeight="1" spans="1:4">
      <c r="A219" s="17" t="s">
        <v>391</v>
      </c>
      <c r="B219" s="18" t="s">
        <v>392</v>
      </c>
      <c r="C219" s="19">
        <v>7870164.98</v>
      </c>
      <c r="D219"/>
    </row>
    <row r="220" ht="34.15" customHeight="1" spans="1:4">
      <c r="A220" s="17" t="s">
        <v>393</v>
      </c>
      <c r="B220" s="18" t="s">
        <v>394</v>
      </c>
      <c r="C220" s="19"/>
      <c r="D220"/>
    </row>
    <row r="221" ht="34.15" customHeight="1" spans="1:4">
      <c r="A221" s="17" t="s">
        <v>395</v>
      </c>
      <c r="B221" s="18" t="s">
        <v>396</v>
      </c>
      <c r="C221" s="19">
        <v>11688341.66</v>
      </c>
      <c r="D221"/>
    </row>
    <row r="222" ht="34.15" customHeight="1" spans="1:4">
      <c r="A222" s="17" t="s">
        <v>397</v>
      </c>
      <c r="B222" s="18" t="s">
        <v>398</v>
      </c>
      <c r="C222" s="19"/>
      <c r="D222"/>
    </row>
    <row r="223" ht="34.15" customHeight="1" spans="1:4">
      <c r="A223" s="17" t="s">
        <v>399</v>
      </c>
      <c r="B223" s="18" t="s">
        <v>400</v>
      </c>
      <c r="C223" s="19"/>
      <c r="D223"/>
    </row>
    <row r="224" ht="34.15" customHeight="1" spans="1:4">
      <c r="A224" s="17" t="s">
        <v>401</v>
      </c>
      <c r="B224" s="18" t="s">
        <v>402</v>
      </c>
      <c r="C224" s="19">
        <v>14097485.19</v>
      </c>
      <c r="D224"/>
    </row>
    <row r="225" ht="34.15" customHeight="1" spans="1:4">
      <c r="A225" s="17" t="s">
        <v>403</v>
      </c>
      <c r="B225" s="18" t="s">
        <v>404</v>
      </c>
      <c r="C225" s="19"/>
      <c r="D225"/>
    </row>
    <row r="226" ht="34.15" customHeight="1" spans="1:4">
      <c r="A226" s="17" t="s">
        <v>405</v>
      </c>
      <c r="B226" s="18" t="s">
        <v>406</v>
      </c>
      <c r="C226" s="19">
        <v>12751752.71</v>
      </c>
      <c r="D226"/>
    </row>
    <row r="227" ht="34.15" customHeight="1" spans="1:4">
      <c r="A227" s="17" t="s">
        <v>407</v>
      </c>
      <c r="B227" s="18" t="s">
        <v>408</v>
      </c>
      <c r="C227" s="19">
        <v>1345732.48</v>
      </c>
      <c r="D227"/>
    </row>
    <row r="228" ht="34.15" customHeight="1" spans="1:4">
      <c r="A228" s="17" t="s">
        <v>409</v>
      </c>
      <c r="B228" s="18" t="s">
        <v>410</v>
      </c>
      <c r="C228" s="19">
        <v>5688660.95</v>
      </c>
      <c r="D228"/>
    </row>
    <row r="229" ht="34.15" customHeight="1" spans="1:4">
      <c r="A229" s="17" t="s">
        <v>411</v>
      </c>
      <c r="B229" s="18" t="s">
        <v>412</v>
      </c>
      <c r="C229" s="19">
        <v>500000</v>
      </c>
      <c r="D229"/>
    </row>
    <row r="230" ht="34.15" customHeight="1" spans="1:4">
      <c r="A230" s="17" t="s">
        <v>413</v>
      </c>
      <c r="B230" s="18" t="s">
        <v>414</v>
      </c>
      <c r="C230" s="19">
        <v>5188660.95</v>
      </c>
      <c r="D230"/>
    </row>
    <row r="231" s="1" customFormat="1" ht="34.15" customHeight="1" spans="1:8">
      <c r="A231" s="14" t="s">
        <v>415</v>
      </c>
      <c r="B231" s="15" t="s">
        <v>416</v>
      </c>
      <c r="C231" s="16">
        <f>C232+C241+C247+C256+C258+C264+C272+C276+C283+C290+C293+C296+C299+C304+C308+C314+C316</f>
        <v>708892783.86</v>
      </c>
      <c r="D231" s="5"/>
      <c r="E231" s="5"/>
      <c r="F231" s="5"/>
      <c r="H231" s="5"/>
    </row>
    <row r="232" ht="34.15" customHeight="1" spans="1:4">
      <c r="A232" s="17" t="s">
        <v>417</v>
      </c>
      <c r="B232" s="18" t="s">
        <v>418</v>
      </c>
      <c r="C232" s="19">
        <v>18231914.17</v>
      </c>
      <c r="D232"/>
    </row>
    <row r="233" ht="34.15" customHeight="1" spans="1:4">
      <c r="A233" s="17" t="s">
        <v>419</v>
      </c>
      <c r="B233" s="18" t="s">
        <v>11</v>
      </c>
      <c r="C233" s="19">
        <v>8608468.16</v>
      </c>
      <c r="D233"/>
    </row>
    <row r="234" ht="34.15" customHeight="1" spans="1:4">
      <c r="A234" s="17" t="s">
        <v>420</v>
      </c>
      <c r="B234" s="18" t="s">
        <v>421</v>
      </c>
      <c r="C234" s="19">
        <v>180000</v>
      </c>
      <c r="D234"/>
    </row>
    <row r="235" ht="34.15" customHeight="1" spans="1:4">
      <c r="A235" s="17" t="s">
        <v>422</v>
      </c>
      <c r="B235" s="18" t="s">
        <v>423</v>
      </c>
      <c r="C235" s="19">
        <v>100000</v>
      </c>
      <c r="D235"/>
    </row>
    <row r="236" ht="34.15" customHeight="1" spans="1:4">
      <c r="A236" s="17" t="s">
        <v>424</v>
      </c>
      <c r="B236" s="18" t="s">
        <v>425</v>
      </c>
      <c r="C236" s="19">
        <v>2309319.56</v>
      </c>
      <c r="D236"/>
    </row>
    <row r="237" ht="34.15" customHeight="1" spans="1:4">
      <c r="A237" s="17" t="s">
        <v>426</v>
      </c>
      <c r="B237" s="18" t="s">
        <v>427</v>
      </c>
      <c r="C237" s="19">
        <v>150000</v>
      </c>
      <c r="D237"/>
    </row>
    <row r="238" ht="34.15" customHeight="1" spans="1:4">
      <c r="A238" s="17" t="s">
        <v>428</v>
      </c>
      <c r="B238" s="18" t="s">
        <v>429</v>
      </c>
      <c r="C238" s="19">
        <v>350000</v>
      </c>
      <c r="D238"/>
    </row>
    <row r="239" ht="34.15" customHeight="1" spans="1:4">
      <c r="A239" s="17" t="s">
        <v>430</v>
      </c>
      <c r="B239" s="18" t="s">
        <v>431</v>
      </c>
      <c r="C239" s="19">
        <v>135000</v>
      </c>
      <c r="D239"/>
    </row>
    <row r="240" ht="34.15" customHeight="1" spans="1:4">
      <c r="A240" s="17" t="s">
        <v>432</v>
      </c>
      <c r="B240" s="18" t="s">
        <v>433</v>
      </c>
      <c r="C240" s="19">
        <v>6399126.45</v>
      </c>
      <c r="D240"/>
    </row>
    <row r="241" ht="34.15" customHeight="1" spans="1:4">
      <c r="A241" s="17" t="s">
        <v>434</v>
      </c>
      <c r="B241" s="18" t="s">
        <v>435</v>
      </c>
      <c r="C241" s="19">
        <v>19546201.56</v>
      </c>
      <c r="D241"/>
    </row>
    <row r="242" ht="34.15" customHeight="1" spans="1:4">
      <c r="A242" s="17" t="s">
        <v>436</v>
      </c>
      <c r="B242" s="18" t="s">
        <v>11</v>
      </c>
      <c r="C242" s="19">
        <v>3052467</v>
      </c>
      <c r="D242"/>
    </row>
    <row r="243" ht="34.15" customHeight="1" spans="1:4">
      <c r="A243" s="17" t="s">
        <v>437</v>
      </c>
      <c r="B243" s="18" t="s">
        <v>438</v>
      </c>
      <c r="C243" s="19">
        <v>1712000</v>
      </c>
      <c r="D243"/>
    </row>
    <row r="244" ht="34.15" customHeight="1" spans="1:4">
      <c r="A244" s="17" t="s">
        <v>439</v>
      </c>
      <c r="B244" s="18" t="s">
        <v>440</v>
      </c>
      <c r="C244" s="19">
        <v>100000</v>
      </c>
      <c r="D244"/>
    </row>
    <row r="245" ht="34.15" customHeight="1" spans="1:4">
      <c r="A245" s="17" t="s">
        <v>441</v>
      </c>
      <c r="B245" s="18" t="s">
        <v>442</v>
      </c>
      <c r="C245" s="19">
        <v>7587000</v>
      </c>
      <c r="D245"/>
    </row>
    <row r="246" ht="34.15" customHeight="1" spans="1:4">
      <c r="A246" s="17" t="s">
        <v>443</v>
      </c>
      <c r="B246" s="18" t="s">
        <v>444</v>
      </c>
      <c r="C246" s="19">
        <v>7094734.56</v>
      </c>
      <c r="D246"/>
    </row>
    <row r="247" ht="34.15" customHeight="1" spans="1:4">
      <c r="A247" s="17" t="s">
        <v>445</v>
      </c>
      <c r="B247" s="18" t="s">
        <v>446</v>
      </c>
      <c r="C247" s="19">
        <v>213889630.05</v>
      </c>
      <c r="D247"/>
    </row>
    <row r="248" ht="34.15" customHeight="1" spans="1:4">
      <c r="A248" s="17" t="s">
        <v>447</v>
      </c>
      <c r="B248" s="18" t="s">
        <v>448</v>
      </c>
      <c r="C248" s="19">
        <v>2285896.72</v>
      </c>
      <c r="D248"/>
    </row>
    <row r="249" ht="34.15" customHeight="1" spans="1:4">
      <c r="A249" s="17" t="s">
        <v>449</v>
      </c>
      <c r="B249" s="18" t="s">
        <v>450</v>
      </c>
      <c r="C249" s="19">
        <v>400000</v>
      </c>
      <c r="D249"/>
    </row>
    <row r="250" ht="34.15" customHeight="1" spans="1:4">
      <c r="A250" s="17" t="s">
        <v>451</v>
      </c>
      <c r="B250" s="18" t="s">
        <v>452</v>
      </c>
      <c r="C250" s="19">
        <v>3098709.88</v>
      </c>
      <c r="D250"/>
    </row>
    <row r="251" ht="34.15" customHeight="1" spans="1:4">
      <c r="A251" s="17" t="s">
        <v>453</v>
      </c>
      <c r="B251" s="18" t="s">
        <v>454</v>
      </c>
      <c r="C251" s="19">
        <v>73348280.93</v>
      </c>
      <c r="D251"/>
    </row>
    <row r="252" ht="34.15" customHeight="1" spans="1:4">
      <c r="A252" s="17" t="s">
        <v>455</v>
      </c>
      <c r="B252" s="18" t="s">
        <v>456</v>
      </c>
      <c r="C252" s="19">
        <v>14032921.48</v>
      </c>
      <c r="D252"/>
    </row>
    <row r="253" ht="34.15" customHeight="1" spans="1:4">
      <c r="A253" s="17" t="s">
        <v>457</v>
      </c>
      <c r="B253" s="18" t="s">
        <v>458</v>
      </c>
      <c r="C253" s="19">
        <v>96860000</v>
      </c>
      <c r="D253"/>
    </row>
    <row r="254" ht="34.15" customHeight="1" spans="1:4">
      <c r="A254" s="17" t="s">
        <v>459</v>
      </c>
      <c r="B254" s="18" t="s">
        <v>460</v>
      </c>
      <c r="C254" s="19">
        <v>16574481.04</v>
      </c>
      <c r="D254"/>
    </row>
    <row r="255" ht="34.15" customHeight="1" spans="1:4">
      <c r="A255" s="17" t="s">
        <v>461</v>
      </c>
      <c r="B255" s="18" t="s">
        <v>462</v>
      </c>
      <c r="C255" s="19">
        <v>7289340</v>
      </c>
      <c r="D255"/>
    </row>
    <row r="256" ht="34.15" customHeight="1" spans="1:4">
      <c r="A256" s="17" t="s">
        <v>463</v>
      </c>
      <c r="B256" s="18" t="s">
        <v>464</v>
      </c>
      <c r="C256" s="19">
        <v>10400</v>
      </c>
      <c r="D256"/>
    </row>
    <row r="257" ht="34.15" customHeight="1" spans="1:4">
      <c r="A257" s="17" t="s">
        <v>465</v>
      </c>
      <c r="B257" s="18" t="s">
        <v>466</v>
      </c>
      <c r="C257" s="19">
        <v>10400</v>
      </c>
      <c r="D257"/>
    </row>
    <row r="258" ht="34.15" customHeight="1" spans="1:4">
      <c r="A258" s="17" t="s">
        <v>467</v>
      </c>
      <c r="B258" s="18" t="s">
        <v>468</v>
      </c>
      <c r="C258" s="19">
        <v>18122699.52</v>
      </c>
      <c r="D258"/>
    </row>
    <row r="259" ht="34.15" customHeight="1" spans="1:4">
      <c r="A259" s="17" t="s">
        <v>469</v>
      </c>
      <c r="B259" s="18" t="s">
        <v>470</v>
      </c>
      <c r="C259" s="19">
        <v>1200000</v>
      </c>
      <c r="D259"/>
    </row>
    <row r="260" ht="34.15" customHeight="1" spans="1:4">
      <c r="A260" s="17" t="s">
        <v>471</v>
      </c>
      <c r="B260" s="18" t="s">
        <v>472</v>
      </c>
      <c r="C260" s="19"/>
      <c r="D260"/>
    </row>
    <row r="261" ht="34.15" customHeight="1" spans="1:4">
      <c r="A261" s="17" t="s">
        <v>473</v>
      </c>
      <c r="B261" s="18" t="s">
        <v>474</v>
      </c>
      <c r="C261" s="19">
        <v>8895600</v>
      </c>
      <c r="D261"/>
    </row>
    <row r="262" ht="34.15" customHeight="1" spans="1:4">
      <c r="A262" s="17" t="s">
        <v>475</v>
      </c>
      <c r="B262" s="18" t="s">
        <v>476</v>
      </c>
      <c r="C262" s="19"/>
      <c r="D262"/>
    </row>
    <row r="263" ht="34.15" customHeight="1" spans="1:4">
      <c r="A263" s="17" t="s">
        <v>477</v>
      </c>
      <c r="B263" s="18" t="s">
        <v>478</v>
      </c>
      <c r="C263" s="19">
        <v>8027099.52</v>
      </c>
      <c r="D263"/>
    </row>
    <row r="264" ht="34.15" customHeight="1" spans="1:4">
      <c r="A264" s="17" t="s">
        <v>479</v>
      </c>
      <c r="B264" s="18" t="s">
        <v>480</v>
      </c>
      <c r="C264" s="19">
        <v>17945100</v>
      </c>
      <c r="D264"/>
    </row>
    <row r="265" ht="34.15" customHeight="1" spans="1:4">
      <c r="A265" s="17" t="s">
        <v>481</v>
      </c>
      <c r="B265" s="18" t="s">
        <v>482</v>
      </c>
      <c r="C265" s="19">
        <v>8489100</v>
      </c>
      <c r="D265"/>
    </row>
    <row r="266" ht="34.15" customHeight="1" spans="1:4">
      <c r="A266" s="17" t="s">
        <v>483</v>
      </c>
      <c r="B266" s="18" t="s">
        <v>484</v>
      </c>
      <c r="C266" s="19">
        <v>4000000</v>
      </c>
      <c r="D266"/>
    </row>
    <row r="267" ht="34.15" customHeight="1" spans="1:4">
      <c r="A267" s="17" t="s">
        <v>485</v>
      </c>
      <c r="B267" s="18" t="s">
        <v>486</v>
      </c>
      <c r="C267" s="19"/>
      <c r="D267"/>
    </row>
    <row r="268" ht="34.15" customHeight="1" spans="1:4">
      <c r="A268" s="17" t="s">
        <v>487</v>
      </c>
      <c r="B268" s="18" t="s">
        <v>488</v>
      </c>
      <c r="C268" s="19">
        <v>3630000</v>
      </c>
      <c r="D268"/>
    </row>
    <row r="269" ht="34.15" customHeight="1" spans="1:4">
      <c r="A269" s="17" t="s">
        <v>489</v>
      </c>
      <c r="B269" s="18" t="s">
        <v>490</v>
      </c>
      <c r="C269" s="19"/>
      <c r="D269"/>
    </row>
    <row r="270" ht="34.15" customHeight="1" spans="1:4">
      <c r="A270" s="17" t="s">
        <v>491</v>
      </c>
      <c r="B270" s="18" t="s">
        <v>492</v>
      </c>
      <c r="C270" s="19">
        <v>505000</v>
      </c>
      <c r="D270"/>
    </row>
    <row r="271" ht="34.15" customHeight="1" spans="1:4">
      <c r="A271" s="17" t="s">
        <v>493</v>
      </c>
      <c r="B271" s="18" t="s">
        <v>494</v>
      </c>
      <c r="C271" s="19">
        <v>1321000</v>
      </c>
      <c r="D271"/>
    </row>
    <row r="272" ht="34.15" customHeight="1" spans="1:4">
      <c r="A272" s="17" t="s">
        <v>495</v>
      </c>
      <c r="B272" s="18" t="s">
        <v>496</v>
      </c>
      <c r="C272" s="19">
        <v>3500520.7</v>
      </c>
      <c r="D272"/>
    </row>
    <row r="273" ht="34.15" customHeight="1" spans="1:4">
      <c r="A273" s="17" t="s">
        <v>497</v>
      </c>
      <c r="B273" s="18" t="s">
        <v>498</v>
      </c>
      <c r="C273" s="19">
        <v>3020050.7</v>
      </c>
      <c r="D273"/>
    </row>
    <row r="274" ht="34.15" customHeight="1" spans="1:4">
      <c r="A274" s="17" t="s">
        <v>499</v>
      </c>
      <c r="B274" s="18" t="s">
        <v>500</v>
      </c>
      <c r="C274" s="19">
        <v>195770</v>
      </c>
      <c r="D274"/>
    </row>
    <row r="275" ht="34.15" customHeight="1" spans="1:4">
      <c r="A275" s="17" t="s">
        <v>501</v>
      </c>
      <c r="B275" s="18" t="s">
        <v>502</v>
      </c>
      <c r="C275" s="19">
        <v>284700</v>
      </c>
      <c r="D275"/>
    </row>
    <row r="276" ht="34.15" customHeight="1" spans="1:4">
      <c r="A276" s="17" t="s">
        <v>503</v>
      </c>
      <c r="B276" s="18" t="s">
        <v>504</v>
      </c>
      <c r="C276" s="19">
        <f>C277+C278+C279+C280+C281+C282</f>
        <v>20837218.6</v>
      </c>
      <c r="D276"/>
    </row>
    <row r="277" ht="34.15" customHeight="1" spans="1:4">
      <c r="A277" s="17" t="s">
        <v>505</v>
      </c>
      <c r="B277" s="18" t="s">
        <v>506</v>
      </c>
      <c r="C277" s="19">
        <v>10000</v>
      </c>
      <c r="D277"/>
    </row>
    <row r="278" ht="34.15" customHeight="1" spans="1:4">
      <c r="A278" s="17" t="s">
        <v>507</v>
      </c>
      <c r="B278" s="18" t="s">
        <v>508</v>
      </c>
      <c r="C278" s="19">
        <v>1320000</v>
      </c>
      <c r="D278"/>
    </row>
    <row r="279" ht="34.15" customHeight="1" spans="1:4">
      <c r="A279" s="17" t="s">
        <v>509</v>
      </c>
      <c r="B279" s="18" t="s">
        <v>510</v>
      </c>
      <c r="C279" s="19">
        <v>1052600</v>
      </c>
      <c r="D279"/>
    </row>
    <row r="280" ht="34.15" customHeight="1" spans="1:4">
      <c r="A280" s="17" t="s">
        <v>511</v>
      </c>
      <c r="B280" s="18" t="s">
        <v>512</v>
      </c>
      <c r="C280" s="19">
        <v>3965000</v>
      </c>
      <c r="D280"/>
    </row>
    <row r="281" ht="34.15" customHeight="1" spans="1:4">
      <c r="A281" s="17" t="s">
        <v>513</v>
      </c>
      <c r="B281" s="18" t="s">
        <v>514</v>
      </c>
      <c r="C281" s="19">
        <v>13918000</v>
      </c>
      <c r="D281"/>
    </row>
    <row r="282" ht="34.15" customHeight="1" spans="1:4">
      <c r="A282" s="17" t="s">
        <v>515</v>
      </c>
      <c r="B282" s="18" t="s">
        <v>516</v>
      </c>
      <c r="C282" s="19">
        <v>571618.6</v>
      </c>
      <c r="D282"/>
    </row>
    <row r="283" ht="34.15" customHeight="1" spans="1:4">
      <c r="A283" s="17" t="s">
        <v>517</v>
      </c>
      <c r="B283" s="18" t="s">
        <v>518</v>
      </c>
      <c r="C283" s="19">
        <v>26757557.03</v>
      </c>
      <c r="D283"/>
    </row>
    <row r="284" ht="34.15" customHeight="1" spans="1:4">
      <c r="A284" s="17" t="s">
        <v>519</v>
      </c>
      <c r="B284" s="18" t="s">
        <v>11</v>
      </c>
      <c r="C284" s="19">
        <v>2698290.48</v>
      </c>
      <c r="D284"/>
    </row>
    <row r="285" ht="34.15" customHeight="1" spans="1:4">
      <c r="A285" s="17" t="s">
        <v>520</v>
      </c>
      <c r="B285" s="18" t="s">
        <v>521</v>
      </c>
      <c r="C285" s="19">
        <v>10150000</v>
      </c>
      <c r="D285"/>
    </row>
    <row r="286" ht="34.15" customHeight="1" spans="1:4">
      <c r="A286" s="17" t="s">
        <v>522</v>
      </c>
      <c r="B286" s="18" t="s">
        <v>523</v>
      </c>
      <c r="C286" s="19">
        <v>6341645.54</v>
      </c>
      <c r="D286"/>
    </row>
    <row r="287" ht="34.15" customHeight="1" spans="1:4">
      <c r="A287" s="17" t="s">
        <v>524</v>
      </c>
      <c r="B287" s="18" t="s">
        <v>525</v>
      </c>
      <c r="C287" s="19">
        <v>50000</v>
      </c>
      <c r="D287"/>
    </row>
    <row r="288" ht="34.15" customHeight="1" spans="1:4">
      <c r="A288" s="17" t="s">
        <v>526</v>
      </c>
      <c r="B288" s="18" t="s">
        <v>527</v>
      </c>
      <c r="C288" s="19">
        <v>1010000</v>
      </c>
      <c r="D288"/>
    </row>
    <row r="289" ht="34.15" customHeight="1" spans="1:4">
      <c r="A289" s="17" t="s">
        <v>528</v>
      </c>
      <c r="B289" s="18" t="s">
        <v>529</v>
      </c>
      <c r="C289" s="19">
        <v>6507621.01</v>
      </c>
      <c r="D289"/>
    </row>
    <row r="290" ht="34.15" customHeight="1" spans="1:4">
      <c r="A290" s="17" t="s">
        <v>530</v>
      </c>
      <c r="B290" s="18" t="s">
        <v>531</v>
      </c>
      <c r="C290" s="19">
        <v>2799136.23</v>
      </c>
      <c r="D290"/>
    </row>
    <row r="291" ht="34.15" customHeight="1" spans="1:4">
      <c r="A291" s="17" t="s">
        <v>532</v>
      </c>
      <c r="B291" s="18" t="s">
        <v>11</v>
      </c>
      <c r="C291" s="19">
        <v>1399136.23</v>
      </c>
      <c r="D291"/>
    </row>
    <row r="292" ht="34.15" customHeight="1" spans="1:4">
      <c r="A292" s="17" t="s">
        <v>533</v>
      </c>
      <c r="B292" s="18" t="s">
        <v>534</v>
      </c>
      <c r="C292" s="19">
        <v>1400000</v>
      </c>
      <c r="D292"/>
    </row>
    <row r="293" ht="34.15" customHeight="1" spans="1:4">
      <c r="A293" s="17" t="s">
        <v>535</v>
      </c>
      <c r="B293" s="18" t="s">
        <v>536</v>
      </c>
      <c r="C293" s="19">
        <v>30000</v>
      </c>
      <c r="D293"/>
    </row>
    <row r="294" ht="34.15" customHeight="1" spans="1:4">
      <c r="A294" s="17" t="s">
        <v>537</v>
      </c>
      <c r="B294" s="18" t="s">
        <v>538</v>
      </c>
      <c r="C294" s="19">
        <v>20000</v>
      </c>
      <c r="D294"/>
    </row>
    <row r="295" ht="34.15" customHeight="1" spans="1:4">
      <c r="A295" s="17" t="s">
        <v>539</v>
      </c>
      <c r="B295" s="18" t="s">
        <v>540</v>
      </c>
      <c r="C295" s="19">
        <v>10000</v>
      </c>
      <c r="D295"/>
    </row>
    <row r="296" ht="34.15" customHeight="1" spans="1:4">
      <c r="A296" s="17" t="s">
        <v>541</v>
      </c>
      <c r="B296" s="18" t="s">
        <v>542</v>
      </c>
      <c r="C296" s="19">
        <v>549000</v>
      </c>
      <c r="D296"/>
    </row>
    <row r="297" ht="34.15" customHeight="1" spans="1:4">
      <c r="A297" s="17" t="s">
        <v>543</v>
      </c>
      <c r="B297" s="18" t="s">
        <v>544</v>
      </c>
      <c r="C297" s="19">
        <v>449000</v>
      </c>
      <c r="D297"/>
    </row>
    <row r="298" ht="34.15" customHeight="1" spans="1:4">
      <c r="A298" s="17" t="s">
        <v>545</v>
      </c>
      <c r="B298" s="18" t="s">
        <v>546</v>
      </c>
      <c r="C298" s="19">
        <v>100000</v>
      </c>
      <c r="D298"/>
    </row>
    <row r="299" ht="34.15" customHeight="1" spans="1:4">
      <c r="A299" s="17" t="s">
        <v>547</v>
      </c>
      <c r="B299" s="18" t="s">
        <v>548</v>
      </c>
      <c r="C299" s="19">
        <v>350528</v>
      </c>
      <c r="D299"/>
    </row>
    <row r="300" ht="34.15" customHeight="1" spans="1:4">
      <c r="A300" s="17" t="s">
        <v>549</v>
      </c>
      <c r="B300" s="18" t="s">
        <v>550</v>
      </c>
      <c r="C300" s="19">
        <v>340528</v>
      </c>
      <c r="D300"/>
    </row>
    <row r="301" ht="34.15" customHeight="1" spans="1:4">
      <c r="A301" s="17" t="s">
        <v>551</v>
      </c>
      <c r="B301" s="18" t="s">
        <v>552</v>
      </c>
      <c r="C301" s="19">
        <v>10000</v>
      </c>
      <c r="D301"/>
    </row>
    <row r="302" ht="34.15" customHeight="1" spans="1:4">
      <c r="A302" s="17" t="s">
        <v>553</v>
      </c>
      <c r="B302" s="18" t="s">
        <v>554</v>
      </c>
      <c r="C302" s="19"/>
      <c r="D302"/>
    </row>
    <row r="303" ht="34.15" customHeight="1" spans="1:4">
      <c r="A303" s="17" t="s">
        <v>555</v>
      </c>
      <c r="B303" s="18" t="s">
        <v>556</v>
      </c>
      <c r="C303" s="19"/>
      <c r="D303"/>
    </row>
    <row r="304" ht="34.15" customHeight="1" spans="1:4">
      <c r="A304" s="17" t="s">
        <v>557</v>
      </c>
      <c r="B304" s="18" t="s">
        <v>558</v>
      </c>
      <c r="C304" s="19">
        <v>136300.53</v>
      </c>
      <c r="D304"/>
    </row>
    <row r="305" ht="34.15" customHeight="1" spans="1:4">
      <c r="A305" s="17" t="s">
        <v>559</v>
      </c>
      <c r="B305" s="18" t="s">
        <v>560</v>
      </c>
      <c r="C305" s="19">
        <v>87366</v>
      </c>
      <c r="D305"/>
    </row>
    <row r="306" ht="34.15" customHeight="1" spans="1:4">
      <c r="A306" s="17" t="s">
        <v>561</v>
      </c>
      <c r="B306" s="18" t="s">
        <v>562</v>
      </c>
      <c r="C306" s="19">
        <v>36646.58</v>
      </c>
      <c r="D306"/>
    </row>
    <row r="307" ht="34.15" customHeight="1" spans="1:4">
      <c r="A307" s="17" t="s">
        <v>563</v>
      </c>
      <c r="B307" s="18" t="s">
        <v>564</v>
      </c>
      <c r="C307" s="19">
        <v>12287.95</v>
      </c>
      <c r="D307"/>
    </row>
    <row r="308" ht="34.15" customHeight="1" spans="1:4">
      <c r="A308" s="17" t="s">
        <v>565</v>
      </c>
      <c r="B308" s="18" t="s">
        <v>566</v>
      </c>
      <c r="C308" s="19">
        <v>4363798.44</v>
      </c>
      <c r="D308"/>
    </row>
    <row r="309" ht="34.15" customHeight="1" spans="1:4">
      <c r="A309" s="17" t="s">
        <v>567</v>
      </c>
      <c r="B309" s="18" t="s">
        <v>11</v>
      </c>
      <c r="C309" s="19">
        <v>1767798.44</v>
      </c>
      <c r="D309"/>
    </row>
    <row r="310" ht="34.15" customHeight="1" spans="1:4">
      <c r="A310" s="17" t="s">
        <v>568</v>
      </c>
      <c r="B310" s="18" t="s">
        <v>35</v>
      </c>
      <c r="C310" s="19"/>
      <c r="D310"/>
    </row>
    <row r="311" ht="34.15" customHeight="1" spans="1:4">
      <c r="A311" s="17" t="s">
        <v>569</v>
      </c>
      <c r="B311" s="18" t="s">
        <v>570</v>
      </c>
      <c r="C311" s="19">
        <v>700000</v>
      </c>
      <c r="D311"/>
    </row>
    <row r="312" ht="34.15" customHeight="1" spans="1:4">
      <c r="A312" s="17" t="s">
        <v>571</v>
      </c>
      <c r="B312" s="18" t="s">
        <v>572</v>
      </c>
      <c r="C312" s="19">
        <v>61000</v>
      </c>
      <c r="D312"/>
    </row>
    <row r="313" ht="34.15" customHeight="1" spans="1:4">
      <c r="A313" s="17" t="s">
        <v>573</v>
      </c>
      <c r="B313" s="18" t="s">
        <v>574</v>
      </c>
      <c r="C313" s="19">
        <v>1835000</v>
      </c>
      <c r="D313"/>
    </row>
    <row r="314" ht="34.15" customHeight="1" spans="1:4">
      <c r="A314" s="17" t="s">
        <v>575</v>
      </c>
      <c r="B314" s="18" t="s">
        <v>576</v>
      </c>
      <c r="C314" s="19">
        <v>32500</v>
      </c>
      <c r="D314"/>
    </row>
    <row r="315" ht="34.15" customHeight="1" spans="1:4">
      <c r="A315" s="17" t="s">
        <v>577</v>
      </c>
      <c r="B315" s="18" t="s">
        <v>578</v>
      </c>
      <c r="C315" s="19">
        <v>32500</v>
      </c>
      <c r="D315"/>
    </row>
    <row r="316" ht="34.15" customHeight="1" spans="1:4">
      <c r="A316" s="17" t="s">
        <v>579</v>
      </c>
      <c r="B316" s="18" t="s">
        <v>580</v>
      </c>
      <c r="C316" s="19">
        <v>361790279.03</v>
      </c>
      <c r="D316"/>
    </row>
    <row r="317" ht="34.15" customHeight="1" spans="1:4">
      <c r="A317" s="17" t="s">
        <v>581</v>
      </c>
      <c r="B317" s="18" t="s">
        <v>582</v>
      </c>
      <c r="C317" s="19">
        <f>361770256.73+20022.3</f>
        <v>361790279.03</v>
      </c>
      <c r="D317"/>
    </row>
    <row r="318" s="1" customFormat="1" ht="34.15" customHeight="1" spans="1:8">
      <c r="A318" s="14" t="s">
        <v>583</v>
      </c>
      <c r="B318" s="15" t="s">
        <v>584</v>
      </c>
      <c r="C318" s="16">
        <f>C319+C323+C327+C331+C340+C343+C346+C351+C355+C358+C361+C366+C368</f>
        <v>276183829.4</v>
      </c>
      <c r="D318" s="5"/>
      <c r="E318" s="5"/>
      <c r="F318" s="5"/>
      <c r="H318" s="5"/>
    </row>
    <row r="319" ht="34.15" customHeight="1" spans="1:4">
      <c r="A319" s="17" t="s">
        <v>585</v>
      </c>
      <c r="B319" s="18" t="s">
        <v>586</v>
      </c>
      <c r="C319" s="19">
        <v>49188109.8</v>
      </c>
      <c r="D319"/>
    </row>
    <row r="320" ht="34.15" customHeight="1" spans="1:4">
      <c r="A320" s="17" t="s">
        <v>587</v>
      </c>
      <c r="B320" s="18" t="s">
        <v>11</v>
      </c>
      <c r="C320" s="19">
        <v>7233790.32</v>
      </c>
      <c r="D320"/>
    </row>
    <row r="321" ht="34.15" customHeight="1" spans="1:4">
      <c r="A321" s="17" t="s">
        <v>588</v>
      </c>
      <c r="B321" s="18" t="s">
        <v>35</v>
      </c>
      <c r="C321" s="19"/>
      <c r="D321"/>
    </row>
    <row r="322" ht="34.15" customHeight="1" spans="1:4">
      <c r="A322" s="17" t="s">
        <v>589</v>
      </c>
      <c r="B322" s="18" t="s">
        <v>590</v>
      </c>
      <c r="C322" s="19">
        <v>41954319.48</v>
      </c>
      <c r="D322"/>
    </row>
    <row r="323" ht="34.15" customHeight="1" spans="1:4">
      <c r="A323" s="17" t="s">
        <v>591</v>
      </c>
      <c r="B323" s="18" t="s">
        <v>592</v>
      </c>
      <c r="C323" s="19">
        <v>84969243</v>
      </c>
      <c r="D323"/>
    </row>
    <row r="324" ht="34.15" customHeight="1" spans="1:4">
      <c r="A324" s="17" t="s">
        <v>593</v>
      </c>
      <c r="B324" s="18" t="s">
        <v>594</v>
      </c>
      <c r="C324" s="19">
        <v>60348000</v>
      </c>
      <c r="D324"/>
    </row>
    <row r="325" ht="34.15" customHeight="1" spans="1:4">
      <c r="A325" s="17" t="s">
        <v>595</v>
      </c>
      <c r="B325" s="18" t="s">
        <v>596</v>
      </c>
      <c r="C325" s="19">
        <v>18804733</v>
      </c>
      <c r="D325"/>
    </row>
    <row r="326" ht="34.15" customHeight="1" spans="1:4">
      <c r="A326" s="17" t="s">
        <v>597</v>
      </c>
      <c r="B326" s="18" t="s">
        <v>598</v>
      </c>
      <c r="C326" s="19">
        <v>5816510</v>
      </c>
      <c r="D326"/>
    </row>
    <row r="327" ht="34.15" customHeight="1" spans="1:4">
      <c r="A327" s="17" t="s">
        <v>599</v>
      </c>
      <c r="B327" s="18" t="s">
        <v>600</v>
      </c>
      <c r="C327" s="19">
        <v>28227595.39</v>
      </c>
      <c r="D327"/>
    </row>
    <row r="328" ht="34.15" customHeight="1" spans="1:4">
      <c r="A328" s="17" t="s">
        <v>601</v>
      </c>
      <c r="B328" s="18" t="s">
        <v>602</v>
      </c>
      <c r="C328" s="19">
        <v>773000</v>
      </c>
      <c r="D328"/>
    </row>
    <row r="329" ht="34.15" customHeight="1" spans="1:4">
      <c r="A329" s="17" t="s">
        <v>603</v>
      </c>
      <c r="B329" s="18" t="s">
        <v>604</v>
      </c>
      <c r="C329" s="19">
        <v>25893829.6</v>
      </c>
      <c r="D329"/>
    </row>
    <row r="330" ht="34.15" customHeight="1" spans="1:4">
      <c r="A330" s="17" t="s">
        <v>605</v>
      </c>
      <c r="B330" s="18" t="s">
        <v>606</v>
      </c>
      <c r="C330" s="19">
        <v>1560765.79</v>
      </c>
      <c r="D330"/>
    </row>
    <row r="331" ht="34.15" customHeight="1" spans="1:4">
      <c r="A331" s="17" t="s">
        <v>607</v>
      </c>
      <c r="B331" s="18" t="s">
        <v>608</v>
      </c>
      <c r="C331" s="19">
        <v>32257639.99</v>
      </c>
      <c r="D331"/>
    </row>
    <row r="332" ht="34.15" customHeight="1" spans="1:4">
      <c r="A332" s="17" t="s">
        <v>609</v>
      </c>
      <c r="B332" s="18" t="s">
        <v>610</v>
      </c>
      <c r="C332" s="19">
        <v>7531772.4</v>
      </c>
      <c r="D332"/>
    </row>
    <row r="333" ht="34.15" customHeight="1" spans="1:4">
      <c r="A333" s="17" t="s">
        <v>611</v>
      </c>
      <c r="B333" s="18" t="s">
        <v>612</v>
      </c>
      <c r="C333" s="19"/>
      <c r="D333"/>
    </row>
    <row r="334" ht="34.15" customHeight="1" spans="1:4">
      <c r="A334" s="17" t="s">
        <v>613</v>
      </c>
      <c r="B334" s="18" t="s">
        <v>614</v>
      </c>
      <c r="C334" s="19">
        <v>6030555.3</v>
      </c>
      <c r="D334"/>
    </row>
    <row r="335" ht="34.15" customHeight="1" spans="1:4">
      <c r="A335" s="17" t="s">
        <v>615</v>
      </c>
      <c r="B335" s="18" t="s">
        <v>616</v>
      </c>
      <c r="C335" s="19">
        <v>50000</v>
      </c>
      <c r="D335"/>
    </row>
    <row r="336" ht="34.15" customHeight="1" spans="1:4">
      <c r="A336" s="17" t="s">
        <v>617</v>
      </c>
      <c r="B336" s="18" t="s">
        <v>618</v>
      </c>
      <c r="C336" s="19">
        <v>6648101.25</v>
      </c>
      <c r="D336"/>
    </row>
    <row r="337" ht="34.15" customHeight="1" spans="1:4">
      <c r="A337" s="17" t="s">
        <v>619</v>
      </c>
      <c r="B337" s="18" t="s">
        <v>620</v>
      </c>
      <c r="C337" s="19">
        <v>3408592.62</v>
      </c>
      <c r="D337"/>
    </row>
    <row r="338" ht="34.15" customHeight="1" spans="1:4">
      <c r="A338" s="17" t="s">
        <v>621</v>
      </c>
      <c r="B338" s="18" t="s">
        <v>622</v>
      </c>
      <c r="C338" s="19">
        <v>6080925</v>
      </c>
      <c r="D338"/>
    </row>
    <row r="339" ht="34.15" customHeight="1" spans="1:4">
      <c r="A339" s="17" t="s">
        <v>623</v>
      </c>
      <c r="B339" s="18" t="s">
        <v>624</v>
      </c>
      <c r="C339" s="19">
        <v>2507693.42</v>
      </c>
      <c r="D339"/>
    </row>
    <row r="340" ht="34.15" customHeight="1" spans="1:4">
      <c r="A340" s="17" t="s">
        <v>625</v>
      </c>
      <c r="B340" s="18" t="s">
        <v>626</v>
      </c>
      <c r="C340" s="19">
        <v>1000000</v>
      </c>
      <c r="D340"/>
    </row>
    <row r="341" ht="34.15" customHeight="1" spans="1:4">
      <c r="A341" s="17" t="s">
        <v>627</v>
      </c>
      <c r="B341" s="18" t="s">
        <v>628</v>
      </c>
      <c r="C341" s="19">
        <v>600000</v>
      </c>
      <c r="D341"/>
    </row>
    <row r="342" ht="34.15" customHeight="1" spans="1:4">
      <c r="A342" s="17" t="s">
        <v>629</v>
      </c>
      <c r="B342" s="18" t="s">
        <v>630</v>
      </c>
      <c r="C342" s="19">
        <v>400000</v>
      </c>
      <c r="D342"/>
    </row>
    <row r="343" ht="34.15" customHeight="1" spans="1:4">
      <c r="A343" s="17" t="s">
        <v>631</v>
      </c>
      <c r="B343" s="18" t="s">
        <v>632</v>
      </c>
      <c r="C343" s="19">
        <v>5247105</v>
      </c>
      <c r="D343"/>
    </row>
    <row r="344" ht="34.15" customHeight="1" spans="1:4">
      <c r="A344" s="17" t="s">
        <v>633</v>
      </c>
      <c r="B344" s="18" t="s">
        <v>634</v>
      </c>
      <c r="C344" s="19">
        <v>4546302</v>
      </c>
      <c r="D344"/>
    </row>
    <row r="345" ht="34.15" customHeight="1" spans="1:4">
      <c r="A345" s="17" t="s">
        <v>635</v>
      </c>
      <c r="B345" s="18" t="s">
        <v>636</v>
      </c>
      <c r="C345" s="19">
        <v>700803</v>
      </c>
      <c r="D345"/>
    </row>
    <row r="346" ht="34.15" customHeight="1" spans="1:4">
      <c r="A346" s="17" t="s">
        <v>637</v>
      </c>
      <c r="B346" s="18" t="s">
        <v>638</v>
      </c>
      <c r="C346" s="19">
        <f>C347+C348+C349+C350</f>
        <v>39624856.74</v>
      </c>
      <c r="D346"/>
    </row>
    <row r="347" ht="34.15" customHeight="1" spans="1:4">
      <c r="A347" s="17" t="s">
        <v>639</v>
      </c>
      <c r="B347" s="18" t="s">
        <v>640</v>
      </c>
      <c r="C347" s="19">
        <f>13558563.1+468452.4</f>
        <v>14027015.5</v>
      </c>
      <c r="D347"/>
    </row>
    <row r="348" ht="34.15" customHeight="1" spans="1:4">
      <c r="A348" s="17" t="s">
        <v>641</v>
      </c>
      <c r="B348" s="18" t="s">
        <v>642</v>
      </c>
      <c r="C348" s="19">
        <v>23600991.24</v>
      </c>
      <c r="D348"/>
    </row>
    <row r="349" ht="34.15" customHeight="1" spans="1:4">
      <c r="A349" s="17" t="s">
        <v>643</v>
      </c>
      <c r="B349" s="18" t="s">
        <v>644</v>
      </c>
      <c r="C349" s="19">
        <v>1507850</v>
      </c>
      <c r="D349"/>
    </row>
    <row r="350" ht="34.15" customHeight="1" spans="1:4">
      <c r="A350" s="17" t="s">
        <v>645</v>
      </c>
      <c r="B350" s="18" t="s">
        <v>646</v>
      </c>
      <c r="C350" s="19">
        <v>489000</v>
      </c>
      <c r="D350"/>
    </row>
    <row r="351" ht="34.15" customHeight="1" spans="1:4">
      <c r="A351" s="17" t="s">
        <v>647</v>
      </c>
      <c r="B351" s="18" t="s">
        <v>648</v>
      </c>
      <c r="C351" s="19">
        <v>27096000</v>
      </c>
      <c r="D351"/>
    </row>
    <row r="352" ht="34.15" customHeight="1" spans="1:4">
      <c r="A352" s="17" t="s">
        <v>649</v>
      </c>
      <c r="B352" s="18" t="s">
        <v>650</v>
      </c>
      <c r="C352" s="19">
        <v>296000</v>
      </c>
      <c r="D352"/>
    </row>
    <row r="353" ht="34.15" customHeight="1" spans="1:4">
      <c r="A353" s="17" t="s">
        <v>651</v>
      </c>
      <c r="B353" s="18" t="s">
        <v>652</v>
      </c>
      <c r="C353" s="19">
        <v>26650000</v>
      </c>
      <c r="D353"/>
    </row>
    <row r="354" ht="34.15" customHeight="1" spans="1:4">
      <c r="A354" s="17" t="s">
        <v>653</v>
      </c>
      <c r="B354" s="18" t="s">
        <v>654</v>
      </c>
      <c r="C354" s="19">
        <v>150000</v>
      </c>
      <c r="D354"/>
    </row>
    <row r="355" ht="34.15" customHeight="1" spans="1:4">
      <c r="A355" s="17" t="s">
        <v>655</v>
      </c>
      <c r="B355" s="18" t="s">
        <v>656</v>
      </c>
      <c r="C355" s="19">
        <v>1320000</v>
      </c>
      <c r="D355"/>
    </row>
    <row r="356" ht="34.15" customHeight="1" spans="1:4">
      <c r="A356" s="17" t="s">
        <v>657</v>
      </c>
      <c r="B356" s="18" t="s">
        <v>658</v>
      </c>
      <c r="C356" s="19">
        <v>1270000</v>
      </c>
      <c r="D356"/>
    </row>
    <row r="357" ht="34.15" customHeight="1" spans="1:4">
      <c r="A357" s="17" t="s">
        <v>659</v>
      </c>
      <c r="B357" s="18" t="s">
        <v>660</v>
      </c>
      <c r="C357" s="19">
        <v>50000</v>
      </c>
      <c r="D357"/>
    </row>
    <row r="358" ht="34.15" customHeight="1" spans="1:4">
      <c r="A358" s="17" t="s">
        <v>661</v>
      </c>
      <c r="B358" s="18" t="s">
        <v>662</v>
      </c>
      <c r="C358" s="19">
        <v>217768</v>
      </c>
      <c r="D358"/>
    </row>
    <row r="359" ht="34.15" customHeight="1" spans="1:4">
      <c r="A359" s="17" t="s">
        <v>663</v>
      </c>
      <c r="B359" s="18" t="s">
        <v>664</v>
      </c>
      <c r="C359" s="19">
        <v>154268</v>
      </c>
      <c r="D359"/>
    </row>
    <row r="360" ht="34.15" customHeight="1" spans="1:4">
      <c r="A360" s="17" t="s">
        <v>665</v>
      </c>
      <c r="B360" s="18" t="s">
        <v>666</v>
      </c>
      <c r="C360" s="19">
        <v>63500</v>
      </c>
      <c r="D360"/>
    </row>
    <row r="361" ht="34.15" customHeight="1" spans="1:4">
      <c r="A361" s="17" t="s">
        <v>667</v>
      </c>
      <c r="B361" s="18" t="s">
        <v>668</v>
      </c>
      <c r="C361" s="19">
        <v>6323111.48</v>
      </c>
      <c r="D361"/>
    </row>
    <row r="362" ht="34.15" customHeight="1" spans="1:4">
      <c r="A362" s="17" t="s">
        <v>669</v>
      </c>
      <c r="B362" s="18" t="s">
        <v>11</v>
      </c>
      <c r="C362" s="19">
        <v>5223111.48</v>
      </c>
      <c r="D362"/>
    </row>
    <row r="363" ht="34.15" customHeight="1" spans="1:4">
      <c r="A363" s="17" t="s">
        <v>670</v>
      </c>
      <c r="B363" s="18" t="s">
        <v>172</v>
      </c>
      <c r="C363" s="19"/>
      <c r="D363"/>
    </row>
    <row r="364" ht="34.15" customHeight="1" spans="1:4">
      <c r="A364" s="17" t="s">
        <v>671</v>
      </c>
      <c r="B364" s="18" t="s">
        <v>672</v>
      </c>
      <c r="C364" s="19">
        <v>200000</v>
      </c>
      <c r="D364"/>
    </row>
    <row r="365" ht="34.15" customHeight="1" spans="1:4">
      <c r="A365" s="17" t="s">
        <v>673</v>
      </c>
      <c r="B365" s="18" t="s">
        <v>674</v>
      </c>
      <c r="C365" s="19">
        <v>900000</v>
      </c>
      <c r="D365"/>
    </row>
    <row r="366" ht="34.15" customHeight="1" spans="1:4">
      <c r="A366" s="17" t="s">
        <v>675</v>
      </c>
      <c r="B366" s="18" t="s">
        <v>676</v>
      </c>
      <c r="C366" s="19">
        <v>210000</v>
      </c>
      <c r="D366"/>
    </row>
    <row r="367" ht="34.15" customHeight="1" spans="1:4">
      <c r="A367" s="17" t="s">
        <v>677</v>
      </c>
      <c r="B367" s="18" t="s">
        <v>678</v>
      </c>
      <c r="C367" s="19">
        <v>210000</v>
      </c>
      <c r="D367"/>
    </row>
    <row r="368" ht="34.15" customHeight="1" spans="1:4">
      <c r="A368" s="17" t="s">
        <v>679</v>
      </c>
      <c r="B368" s="18" t="s">
        <v>680</v>
      </c>
      <c r="C368" s="19">
        <v>502400</v>
      </c>
      <c r="D368"/>
    </row>
    <row r="369" ht="34.15" customHeight="1" spans="1:4">
      <c r="A369" s="17" t="s">
        <v>681</v>
      </c>
      <c r="B369" s="18" t="s">
        <v>682</v>
      </c>
      <c r="C369" s="19">
        <v>502400</v>
      </c>
      <c r="D369"/>
    </row>
    <row r="370" s="1" customFormat="1" ht="34.15" customHeight="1" spans="1:6">
      <c r="A370" s="14" t="s">
        <v>683</v>
      </c>
      <c r="B370" s="15" t="s">
        <v>684</v>
      </c>
      <c r="C370" s="16">
        <f>C371+C374+C378+C381+C385+C388+C390+C392+C394+C397+C400</f>
        <v>141924584.11</v>
      </c>
      <c r="D370" s="5"/>
      <c r="E370" s="5"/>
      <c r="F370" s="5"/>
    </row>
    <row r="371" ht="34.15" customHeight="1" spans="1:4">
      <c r="A371" s="17" t="s">
        <v>685</v>
      </c>
      <c r="B371" s="18" t="s">
        <v>686</v>
      </c>
      <c r="C371" s="19">
        <v>4746076</v>
      </c>
      <c r="D371"/>
    </row>
    <row r="372" ht="34.15" customHeight="1" spans="1:4">
      <c r="A372" s="17" t="s">
        <v>687</v>
      </c>
      <c r="B372" s="18" t="s">
        <v>11</v>
      </c>
      <c r="C372" s="19">
        <v>1366076</v>
      </c>
      <c r="D372"/>
    </row>
    <row r="373" ht="34.15" customHeight="1" spans="1:4">
      <c r="A373" s="17" t="s">
        <v>688</v>
      </c>
      <c r="B373" s="18" t="s">
        <v>689</v>
      </c>
      <c r="C373" s="19">
        <v>3380000</v>
      </c>
      <c r="D373"/>
    </row>
    <row r="374" ht="34.15" customHeight="1" spans="1:4">
      <c r="A374" s="17" t="s">
        <v>690</v>
      </c>
      <c r="B374" s="18" t="s">
        <v>691</v>
      </c>
      <c r="C374" s="19">
        <v>12068700</v>
      </c>
      <c r="D374"/>
    </row>
    <row r="375" ht="34.15" customHeight="1" spans="1:4">
      <c r="A375" s="17" t="s">
        <v>692</v>
      </c>
      <c r="B375" s="18" t="s">
        <v>693</v>
      </c>
      <c r="C375" s="19">
        <v>7600700</v>
      </c>
      <c r="D375"/>
    </row>
    <row r="376" ht="34.15" customHeight="1" spans="1:4">
      <c r="A376" s="17" t="s">
        <v>694</v>
      </c>
      <c r="B376" s="18" t="s">
        <v>695</v>
      </c>
      <c r="C376" s="19">
        <v>900000</v>
      </c>
      <c r="D376"/>
    </row>
    <row r="377" ht="34.15" customHeight="1" spans="1:4">
      <c r="A377" s="17" t="s">
        <v>696</v>
      </c>
      <c r="B377" s="18" t="s">
        <v>697</v>
      </c>
      <c r="C377" s="19">
        <v>3568000</v>
      </c>
      <c r="D377"/>
    </row>
    <row r="378" ht="34.15" customHeight="1" spans="1:4">
      <c r="A378" s="17" t="s">
        <v>698</v>
      </c>
      <c r="B378" s="18" t="s">
        <v>699</v>
      </c>
      <c r="C378" s="19">
        <v>91380000</v>
      </c>
      <c r="D378"/>
    </row>
    <row r="379" ht="34.15" customHeight="1" spans="1:4">
      <c r="A379" s="17" t="s">
        <v>700</v>
      </c>
      <c r="B379" s="18" t="s">
        <v>701</v>
      </c>
      <c r="C379" s="19"/>
      <c r="D379"/>
    </row>
    <row r="380" ht="34.15" customHeight="1" spans="1:4">
      <c r="A380" s="17" t="s">
        <v>702</v>
      </c>
      <c r="B380" s="18" t="s">
        <v>703</v>
      </c>
      <c r="C380" s="19">
        <v>91380000</v>
      </c>
      <c r="D380"/>
    </row>
    <row r="381" ht="34.15" customHeight="1" spans="1:4">
      <c r="A381" s="17" t="s">
        <v>704</v>
      </c>
      <c r="B381" s="18" t="s">
        <v>705</v>
      </c>
      <c r="C381" s="19">
        <f>C382+C383+C384</f>
        <v>4140851.67</v>
      </c>
      <c r="D381"/>
    </row>
    <row r="382" ht="34.15" customHeight="1" spans="1:4">
      <c r="A382" s="17" t="s">
        <v>706</v>
      </c>
      <c r="B382" s="18" t="s">
        <v>707</v>
      </c>
      <c r="C382" s="19">
        <v>2958851.07</v>
      </c>
      <c r="D382"/>
    </row>
    <row r="383" ht="34.15" customHeight="1" spans="1:4">
      <c r="A383" s="17" t="s">
        <v>708</v>
      </c>
      <c r="B383" s="18" t="s">
        <v>709</v>
      </c>
      <c r="C383" s="19"/>
      <c r="D383"/>
    </row>
    <row r="384" ht="34.15" customHeight="1" spans="1:4">
      <c r="A384" s="17" t="s">
        <v>710</v>
      </c>
      <c r="B384" s="18" t="s">
        <v>711</v>
      </c>
      <c r="C384" s="19">
        <v>1182000.6</v>
      </c>
      <c r="D384"/>
    </row>
    <row r="385" ht="34.15" customHeight="1" spans="1:4">
      <c r="A385" s="17" t="s">
        <v>712</v>
      </c>
      <c r="B385" s="18" t="s">
        <v>713</v>
      </c>
      <c r="C385" s="19">
        <v>2580944</v>
      </c>
      <c r="D385"/>
    </row>
    <row r="386" ht="34.15" customHeight="1" spans="1:4">
      <c r="A386" s="17" t="s">
        <v>714</v>
      </c>
      <c r="B386" s="18" t="s">
        <v>715</v>
      </c>
      <c r="C386" s="19">
        <v>1942430</v>
      </c>
      <c r="D386"/>
    </row>
    <row r="387" ht="34.15" customHeight="1" spans="1:4">
      <c r="A387" s="17" t="s">
        <v>716</v>
      </c>
      <c r="B387" s="18" t="s">
        <v>717</v>
      </c>
      <c r="C387" s="19">
        <v>638514</v>
      </c>
      <c r="D387"/>
    </row>
    <row r="388" ht="34.15" customHeight="1" spans="1:4">
      <c r="A388" s="17" t="s">
        <v>718</v>
      </c>
      <c r="B388" s="18" t="s">
        <v>719</v>
      </c>
      <c r="C388" s="19">
        <v>157564</v>
      </c>
      <c r="D388"/>
    </row>
    <row r="389" ht="34.15" customHeight="1" spans="1:4">
      <c r="A389" s="17" t="s">
        <v>720</v>
      </c>
      <c r="B389" s="18" t="s">
        <v>721</v>
      </c>
      <c r="C389" s="19">
        <v>157564</v>
      </c>
      <c r="D389"/>
    </row>
    <row r="390" ht="34.15" customHeight="1" spans="1:4">
      <c r="A390" s="17" t="s">
        <v>722</v>
      </c>
      <c r="B390" s="18" t="s">
        <v>723</v>
      </c>
      <c r="C390" s="19"/>
      <c r="D390"/>
    </row>
    <row r="391" ht="34.15" customHeight="1" spans="1:4">
      <c r="A391" s="17" t="s">
        <v>724</v>
      </c>
      <c r="B391" s="18" t="s">
        <v>725</v>
      </c>
      <c r="C391" s="19"/>
      <c r="D391"/>
    </row>
    <row r="392" ht="34.15" customHeight="1" spans="1:4">
      <c r="A392" s="17" t="s">
        <v>726</v>
      </c>
      <c r="B392" s="18" t="s">
        <v>727</v>
      </c>
      <c r="C392" s="19">
        <v>3000000</v>
      </c>
      <c r="D392"/>
    </row>
    <row r="393" ht="34.15" customHeight="1" spans="1:4">
      <c r="A393" s="17" t="s">
        <v>728</v>
      </c>
      <c r="B393" s="18" t="s">
        <v>729</v>
      </c>
      <c r="C393" s="19">
        <v>3000000</v>
      </c>
      <c r="D393"/>
    </row>
    <row r="394" ht="34.15" customHeight="1" spans="1:4">
      <c r="A394" s="17" t="s">
        <v>730</v>
      </c>
      <c r="B394" s="18" t="s">
        <v>731</v>
      </c>
      <c r="C394" s="19">
        <v>399200</v>
      </c>
      <c r="D394"/>
    </row>
    <row r="395" ht="34.15" customHeight="1" spans="1:4">
      <c r="A395" s="17" t="s">
        <v>732</v>
      </c>
      <c r="B395" s="18" t="s">
        <v>733</v>
      </c>
      <c r="C395" s="19"/>
      <c r="D395"/>
    </row>
    <row r="396" ht="34.15" customHeight="1" spans="1:4">
      <c r="A396" s="17" t="s">
        <v>734</v>
      </c>
      <c r="B396" s="18" t="s">
        <v>735</v>
      </c>
      <c r="C396" s="19">
        <v>399200</v>
      </c>
      <c r="D396"/>
    </row>
    <row r="397" ht="34.15" customHeight="1" spans="1:4">
      <c r="A397" s="17" t="s">
        <v>736</v>
      </c>
      <c r="B397" s="18" t="s">
        <v>737</v>
      </c>
      <c r="C397" s="19">
        <v>14314379.44</v>
      </c>
      <c r="D397"/>
    </row>
    <row r="398" ht="34.15" customHeight="1" spans="1:4">
      <c r="A398" s="17" t="s">
        <v>738</v>
      </c>
      <c r="B398" s="18" t="s">
        <v>11</v>
      </c>
      <c r="C398" s="19">
        <v>7924479.44</v>
      </c>
      <c r="D398"/>
    </row>
    <row r="399" ht="34.15" customHeight="1" spans="1:4">
      <c r="A399" s="17" t="s">
        <v>739</v>
      </c>
      <c r="B399" s="18" t="s">
        <v>740</v>
      </c>
      <c r="C399" s="19">
        <v>6389900</v>
      </c>
      <c r="D399"/>
    </row>
    <row r="400" ht="34.15" customHeight="1" spans="1:4">
      <c r="A400" s="17" t="s">
        <v>741</v>
      </c>
      <c r="B400" s="18" t="s">
        <v>742</v>
      </c>
      <c r="C400" s="19">
        <v>9136869</v>
      </c>
      <c r="D400"/>
    </row>
    <row r="401" ht="34.15" customHeight="1" spans="1:4">
      <c r="A401" s="17" t="s">
        <v>743</v>
      </c>
      <c r="B401" s="18" t="s">
        <v>744</v>
      </c>
      <c r="C401" s="19">
        <v>9136869</v>
      </c>
      <c r="D401"/>
    </row>
    <row r="402" s="1" customFormat="1" ht="34.15" customHeight="1" spans="1:6">
      <c r="A402" s="14" t="s">
        <v>745</v>
      </c>
      <c r="B402" s="15" t="s">
        <v>746</v>
      </c>
      <c r="C402" s="16">
        <f>C403+C408+C410+C413+C415</f>
        <v>229239456.02</v>
      </c>
      <c r="D402" s="5"/>
      <c r="E402" s="5"/>
      <c r="F402" s="5"/>
    </row>
    <row r="403" ht="34.15" customHeight="1" spans="1:4">
      <c r="A403" s="17" t="s">
        <v>747</v>
      </c>
      <c r="B403" s="18" t="s">
        <v>748</v>
      </c>
      <c r="C403" s="19">
        <v>57177904.23</v>
      </c>
      <c r="D403"/>
    </row>
    <row r="404" ht="34.15" customHeight="1" spans="1:4">
      <c r="A404" s="17" t="s">
        <v>749</v>
      </c>
      <c r="B404" s="18" t="s">
        <v>11</v>
      </c>
      <c r="C404" s="19">
        <v>23658396.71</v>
      </c>
      <c r="D404"/>
    </row>
    <row r="405" ht="34.15" customHeight="1" spans="1:4">
      <c r="A405" s="17" t="s">
        <v>750</v>
      </c>
      <c r="B405" s="18" t="s">
        <v>35</v>
      </c>
      <c r="C405" s="19">
        <v>25007577.62</v>
      </c>
      <c r="D405"/>
    </row>
    <row r="406" ht="34.15" customHeight="1" spans="1:4">
      <c r="A406" s="17" t="s">
        <v>751</v>
      </c>
      <c r="B406" s="18" t="s">
        <v>752</v>
      </c>
      <c r="C406" s="19">
        <v>6911929.9</v>
      </c>
      <c r="D406"/>
    </row>
    <row r="407" ht="34.15" customHeight="1" spans="1:4">
      <c r="A407" s="17" t="s">
        <v>753</v>
      </c>
      <c r="B407" s="18" t="s">
        <v>754</v>
      </c>
      <c r="C407" s="19">
        <v>1600000</v>
      </c>
      <c r="D407"/>
    </row>
    <row r="408" ht="34.15" customHeight="1" spans="1:4">
      <c r="A408" s="17" t="s">
        <v>755</v>
      </c>
      <c r="B408" s="18" t="s">
        <v>756</v>
      </c>
      <c r="C408" s="19">
        <v>7487500</v>
      </c>
      <c r="D408"/>
    </row>
    <row r="409" ht="34.15" customHeight="1" spans="1:4">
      <c r="A409" s="17" t="s">
        <v>757</v>
      </c>
      <c r="B409" s="18" t="s">
        <v>758</v>
      </c>
      <c r="C409" s="19">
        <v>7487500</v>
      </c>
      <c r="D409"/>
    </row>
    <row r="410" ht="34.15" customHeight="1" spans="1:4">
      <c r="A410" s="17" t="s">
        <v>759</v>
      </c>
      <c r="B410" s="18" t="s">
        <v>760</v>
      </c>
      <c r="C410" s="19">
        <v>121963051.79</v>
      </c>
      <c r="D410"/>
    </row>
    <row r="411" ht="34.15" customHeight="1" spans="1:4">
      <c r="A411" s="17" t="s">
        <v>761</v>
      </c>
      <c r="B411" s="18" t="s">
        <v>762</v>
      </c>
      <c r="C411" s="19">
        <v>104444697</v>
      </c>
      <c r="D411"/>
    </row>
    <row r="412" ht="34.15" customHeight="1" spans="1:4">
      <c r="A412" s="17" t="s">
        <v>763</v>
      </c>
      <c r="B412" s="18" t="s">
        <v>764</v>
      </c>
      <c r="C412" s="19">
        <v>17518354.79</v>
      </c>
      <c r="D412"/>
    </row>
    <row r="413" ht="34.15" customHeight="1" spans="1:4">
      <c r="A413" s="17" t="s">
        <v>765</v>
      </c>
      <c r="B413" s="18" t="s">
        <v>766</v>
      </c>
      <c r="C413" s="19">
        <v>41865000</v>
      </c>
      <c r="D413"/>
    </row>
    <row r="414" ht="34.15" customHeight="1" spans="1:4">
      <c r="A414" s="17" t="s">
        <v>767</v>
      </c>
      <c r="B414" s="18" t="s">
        <v>768</v>
      </c>
      <c r="C414" s="19">
        <v>41865000</v>
      </c>
      <c r="D414"/>
    </row>
    <row r="415" ht="34.15" customHeight="1" spans="1:4">
      <c r="A415" s="17" t="s">
        <v>769</v>
      </c>
      <c r="B415" s="18" t="s">
        <v>770</v>
      </c>
      <c r="C415" s="19">
        <v>746000</v>
      </c>
      <c r="D415"/>
    </row>
    <row r="416" ht="34.15" customHeight="1" spans="1:4">
      <c r="A416" s="17" t="s">
        <v>771</v>
      </c>
      <c r="B416" s="18" t="s">
        <v>772</v>
      </c>
      <c r="C416" s="19">
        <v>746000</v>
      </c>
      <c r="D416"/>
    </row>
    <row r="417" s="1" customFormat="1" ht="34.15" customHeight="1" spans="1:6">
      <c r="A417" s="14" t="s">
        <v>773</v>
      </c>
      <c r="B417" s="15" t="s">
        <v>774</v>
      </c>
      <c r="C417" s="16">
        <f>C418+C441+C455+C474+C481+C486+C489</f>
        <v>1030386509.13</v>
      </c>
      <c r="D417" s="5"/>
      <c r="E417" s="5"/>
      <c r="F417" s="5"/>
    </row>
    <row r="418" ht="34.15" customHeight="1" spans="1:4">
      <c r="A418" s="17" t="s">
        <v>775</v>
      </c>
      <c r="B418" s="18" t="s">
        <v>776</v>
      </c>
      <c r="C418" s="19">
        <v>436914325.21</v>
      </c>
      <c r="D418"/>
    </row>
    <row r="419" ht="34.15" customHeight="1" spans="1:4">
      <c r="A419" s="17" t="s">
        <v>777</v>
      </c>
      <c r="B419" s="18" t="s">
        <v>11</v>
      </c>
      <c r="C419" s="19">
        <v>318000</v>
      </c>
      <c r="D419"/>
    </row>
    <row r="420" ht="34.15" customHeight="1" spans="1:4">
      <c r="A420" s="17" t="s">
        <v>778</v>
      </c>
      <c r="B420" s="18" t="s">
        <v>19</v>
      </c>
      <c r="C420" s="19">
        <v>14746529.4</v>
      </c>
      <c r="D420"/>
    </row>
    <row r="421" ht="34.15" customHeight="1" spans="1:4">
      <c r="A421" s="17" t="s">
        <v>779</v>
      </c>
      <c r="B421" s="18" t="s">
        <v>780</v>
      </c>
      <c r="C421" s="19">
        <v>40000</v>
      </c>
      <c r="D421"/>
    </row>
    <row r="422" ht="34.15" customHeight="1" spans="1:4">
      <c r="A422" s="17" t="s">
        <v>781</v>
      </c>
      <c r="B422" s="18" t="s">
        <v>782</v>
      </c>
      <c r="C422" s="19">
        <v>5188219</v>
      </c>
      <c r="D422"/>
    </row>
    <row r="423" ht="34.15" customHeight="1" spans="1:4">
      <c r="A423" s="17" t="s">
        <v>783</v>
      </c>
      <c r="B423" s="18" t="s">
        <v>784</v>
      </c>
      <c r="C423" s="19">
        <v>13195947.5</v>
      </c>
      <c r="D423"/>
    </row>
    <row r="424" ht="34.15" customHeight="1" spans="1:4">
      <c r="A424" s="17" t="s">
        <v>785</v>
      </c>
      <c r="B424" s="18" t="s">
        <v>786</v>
      </c>
      <c r="C424" s="19">
        <v>1094019.08</v>
      </c>
      <c r="D424"/>
    </row>
    <row r="425" ht="34.15" customHeight="1" spans="1:4">
      <c r="A425" s="17" t="s">
        <v>787</v>
      </c>
      <c r="B425" s="18" t="s">
        <v>788</v>
      </c>
      <c r="C425" s="19">
        <v>3656880</v>
      </c>
      <c r="D425"/>
    </row>
    <row r="426" ht="34.15" customHeight="1" spans="1:4">
      <c r="A426" s="17" t="s">
        <v>789</v>
      </c>
      <c r="B426" s="18" t="s">
        <v>790</v>
      </c>
      <c r="C426" s="19">
        <v>222700</v>
      </c>
      <c r="D426"/>
    </row>
    <row r="427" ht="34.15" customHeight="1" spans="1:4">
      <c r="A427" s="17" t="s">
        <v>791</v>
      </c>
      <c r="B427" s="18" t="s">
        <v>792</v>
      </c>
      <c r="C427" s="19">
        <v>1562875</v>
      </c>
      <c r="D427"/>
    </row>
    <row r="428" ht="34.15" customHeight="1" spans="1:4">
      <c r="A428" s="17" t="s">
        <v>793</v>
      </c>
      <c r="B428" s="18" t="s">
        <v>794</v>
      </c>
      <c r="C428" s="19">
        <v>658858</v>
      </c>
      <c r="D428"/>
    </row>
    <row r="429" ht="34.15" customHeight="1" spans="1:4">
      <c r="A429" s="17" t="s">
        <v>795</v>
      </c>
      <c r="B429" s="18" t="s">
        <v>796</v>
      </c>
      <c r="C429" s="19"/>
      <c r="D429"/>
    </row>
    <row r="430" ht="34.15" customHeight="1" spans="1:4">
      <c r="A430" s="17" t="s">
        <v>797</v>
      </c>
      <c r="B430" s="18" t="s">
        <v>798</v>
      </c>
      <c r="C430" s="19">
        <v>4301850.9</v>
      </c>
      <c r="D430"/>
    </row>
    <row r="431" ht="34.15" customHeight="1" spans="1:4">
      <c r="A431" s="17" t="s">
        <v>799</v>
      </c>
      <c r="B431" s="18" t="s">
        <v>800</v>
      </c>
      <c r="C431" s="19">
        <v>99855076</v>
      </c>
      <c r="D431"/>
    </row>
    <row r="432" ht="34.15" customHeight="1" spans="1:4">
      <c r="A432" s="17" t="s">
        <v>801</v>
      </c>
      <c r="B432" s="18" t="s">
        <v>802</v>
      </c>
      <c r="C432" s="19">
        <v>7817138.5</v>
      </c>
      <c r="D432"/>
    </row>
    <row r="433" ht="34.15" customHeight="1" spans="1:4">
      <c r="A433" s="17" t="s">
        <v>803</v>
      </c>
      <c r="B433" s="18" t="s">
        <v>804</v>
      </c>
      <c r="C433" s="19">
        <v>13655000</v>
      </c>
      <c r="D433"/>
    </row>
    <row r="434" ht="34.15" customHeight="1" spans="1:4">
      <c r="A434" s="17" t="s">
        <v>805</v>
      </c>
      <c r="B434" s="18" t="s">
        <v>806</v>
      </c>
      <c r="C434" s="19">
        <v>850000</v>
      </c>
      <c r="D434"/>
    </row>
    <row r="435" ht="34.15" customHeight="1" spans="1:4">
      <c r="A435" s="17" t="s">
        <v>807</v>
      </c>
      <c r="B435" s="18" t="s">
        <v>808</v>
      </c>
      <c r="C435" s="19">
        <v>85438257.87</v>
      </c>
      <c r="D435"/>
    </row>
    <row r="436" ht="34.15" customHeight="1" spans="1:4">
      <c r="A436" s="17" t="s">
        <v>809</v>
      </c>
      <c r="B436" s="18" t="s">
        <v>810</v>
      </c>
      <c r="C436" s="19">
        <v>1910000</v>
      </c>
      <c r="D436"/>
    </row>
    <row r="437" ht="34.15" customHeight="1" spans="1:4">
      <c r="A437" s="17" t="s">
        <v>811</v>
      </c>
      <c r="B437" s="18" t="s">
        <v>812</v>
      </c>
      <c r="C437" s="19">
        <v>642100</v>
      </c>
      <c r="D437"/>
    </row>
    <row r="438" ht="34.15" customHeight="1" spans="1:4">
      <c r="A438" s="17" t="s">
        <v>813</v>
      </c>
      <c r="B438" s="18" t="s">
        <v>814</v>
      </c>
      <c r="C438" s="19">
        <v>84500</v>
      </c>
      <c r="D438"/>
    </row>
    <row r="439" ht="34.15" customHeight="1" spans="1:4">
      <c r="A439" s="17" t="s">
        <v>815</v>
      </c>
      <c r="B439" s="18" t="s">
        <v>816</v>
      </c>
      <c r="C439" s="19">
        <v>30851124.99</v>
      </c>
      <c r="D439"/>
    </row>
    <row r="440" ht="34.15" customHeight="1" spans="1:4">
      <c r="A440" s="17" t="s">
        <v>817</v>
      </c>
      <c r="B440" s="18" t="s">
        <v>818</v>
      </c>
      <c r="C440" s="19">
        <v>150825248.97</v>
      </c>
      <c r="D440"/>
    </row>
    <row r="441" ht="34.15" customHeight="1" spans="1:4">
      <c r="A441" s="17" t="s">
        <v>819</v>
      </c>
      <c r="B441" s="18" t="s">
        <v>820</v>
      </c>
      <c r="C441" s="19">
        <v>308463624.35</v>
      </c>
      <c r="D441"/>
    </row>
    <row r="442" ht="34.15" customHeight="1" spans="1:4">
      <c r="A442" s="17" t="s">
        <v>821</v>
      </c>
      <c r="B442" s="18" t="s">
        <v>11</v>
      </c>
      <c r="C442" s="19">
        <v>90000</v>
      </c>
      <c r="D442"/>
    </row>
    <row r="443" ht="34.15" customHeight="1" spans="1:4">
      <c r="A443" s="17" t="s">
        <v>822</v>
      </c>
      <c r="B443" s="18" t="s">
        <v>823</v>
      </c>
      <c r="C443" s="19">
        <v>18778297.01</v>
      </c>
      <c r="D443"/>
    </row>
    <row r="444" ht="34.15" customHeight="1" spans="1:4">
      <c r="A444" s="17" t="s">
        <v>824</v>
      </c>
      <c r="B444" s="18" t="s">
        <v>825</v>
      </c>
      <c r="C444" s="19">
        <v>106643602</v>
      </c>
      <c r="D444"/>
    </row>
    <row r="445" ht="34.15" customHeight="1" spans="1:4">
      <c r="A445" s="17" t="s">
        <v>826</v>
      </c>
      <c r="B445" s="18" t="s">
        <v>827</v>
      </c>
      <c r="C445" s="19">
        <v>8961224.64</v>
      </c>
      <c r="D445"/>
    </row>
    <row r="446" ht="34.15" customHeight="1" spans="1:4">
      <c r="A446" s="17" t="s">
        <v>828</v>
      </c>
      <c r="B446" s="18" t="s">
        <v>829</v>
      </c>
      <c r="C446" s="19">
        <v>85882986.73</v>
      </c>
      <c r="D446"/>
    </row>
    <row r="447" ht="34.15" customHeight="1" spans="1:4">
      <c r="A447" s="17" t="s">
        <v>830</v>
      </c>
      <c r="B447" s="18" t="s">
        <v>831</v>
      </c>
      <c r="C447" s="19">
        <v>5801616</v>
      </c>
      <c r="D447"/>
    </row>
    <row r="448" ht="34.15" customHeight="1" spans="1:4">
      <c r="A448" s="17" t="s">
        <v>832</v>
      </c>
      <c r="B448" s="18" t="s">
        <v>833</v>
      </c>
      <c r="C448" s="19">
        <v>491000</v>
      </c>
      <c r="D448"/>
    </row>
    <row r="449" ht="34.15" customHeight="1" spans="1:4">
      <c r="A449" s="17" t="s">
        <v>834</v>
      </c>
      <c r="B449" s="18" t="s">
        <v>835</v>
      </c>
      <c r="C449" s="19">
        <v>116256</v>
      </c>
      <c r="D449"/>
    </row>
    <row r="450" ht="34.15" customHeight="1" spans="1:4">
      <c r="A450" s="17" t="s">
        <v>836</v>
      </c>
      <c r="B450" s="18" t="s">
        <v>837</v>
      </c>
      <c r="C450" s="19">
        <v>17430000</v>
      </c>
      <c r="D450"/>
    </row>
    <row r="451" ht="34.15" customHeight="1" spans="1:4">
      <c r="A451" s="17" t="s">
        <v>838</v>
      </c>
      <c r="B451" s="18" t="s">
        <v>839</v>
      </c>
      <c r="C451" s="19">
        <v>2303655</v>
      </c>
      <c r="D451"/>
    </row>
    <row r="452" ht="34.15" customHeight="1" spans="1:4">
      <c r="A452" s="17" t="s">
        <v>840</v>
      </c>
      <c r="B452" s="18" t="s">
        <v>841</v>
      </c>
      <c r="C452" s="19">
        <v>16404476</v>
      </c>
      <c r="D452"/>
    </row>
    <row r="453" ht="34.15" customHeight="1" spans="1:4">
      <c r="A453" s="17" t="s">
        <v>842</v>
      </c>
      <c r="B453" s="18" t="s">
        <v>792</v>
      </c>
      <c r="C453" s="19">
        <v>234380</v>
      </c>
      <c r="D453"/>
    </row>
    <row r="454" ht="34.15" customHeight="1" spans="1:4">
      <c r="A454" s="17" t="s">
        <v>843</v>
      </c>
      <c r="B454" s="18" t="s">
        <v>844</v>
      </c>
      <c r="C454" s="19">
        <v>45326130.97</v>
      </c>
      <c r="D454"/>
    </row>
    <row r="455" ht="34.15" customHeight="1" spans="1:4">
      <c r="A455" s="17" t="s">
        <v>845</v>
      </c>
      <c r="B455" s="18" t="s">
        <v>846</v>
      </c>
      <c r="C455" s="19">
        <v>163619368.16</v>
      </c>
      <c r="D455"/>
    </row>
    <row r="456" ht="34.15" customHeight="1" spans="1:4">
      <c r="A456" s="17" t="s">
        <v>847</v>
      </c>
      <c r="B456" s="18" t="s">
        <v>11</v>
      </c>
      <c r="C456" s="19">
        <v>40000</v>
      </c>
      <c r="D456"/>
    </row>
    <row r="457" ht="34.15" customHeight="1" spans="1:4">
      <c r="A457" s="17" t="s">
        <v>848</v>
      </c>
      <c r="B457" s="18" t="s">
        <v>849</v>
      </c>
      <c r="C457" s="19">
        <v>9824132.36</v>
      </c>
      <c r="D457"/>
    </row>
    <row r="458" ht="34.15" customHeight="1" spans="1:4">
      <c r="A458" s="17" t="s">
        <v>850</v>
      </c>
      <c r="B458" s="18" t="s">
        <v>851</v>
      </c>
      <c r="C458" s="19">
        <v>40619605</v>
      </c>
      <c r="D458"/>
    </row>
    <row r="459" ht="34.15" customHeight="1" spans="1:4">
      <c r="A459" s="17" t="s">
        <v>852</v>
      </c>
      <c r="B459" s="18" t="s">
        <v>853</v>
      </c>
      <c r="C459" s="19">
        <v>5430000</v>
      </c>
      <c r="D459"/>
    </row>
    <row r="460" ht="34.15" customHeight="1" spans="1:4">
      <c r="A460" s="17" t="s">
        <v>854</v>
      </c>
      <c r="B460" s="18" t="s">
        <v>855</v>
      </c>
      <c r="C460" s="19">
        <v>10000</v>
      </c>
      <c r="D460"/>
    </row>
    <row r="461" ht="34.15" customHeight="1" spans="1:4">
      <c r="A461" s="17" t="s">
        <v>856</v>
      </c>
      <c r="B461" s="18" t="s">
        <v>857</v>
      </c>
      <c r="C461" s="19">
        <v>400000</v>
      </c>
      <c r="D461"/>
    </row>
    <row r="462" ht="34.15" customHeight="1" spans="1:4">
      <c r="A462" s="17" t="s">
        <v>858</v>
      </c>
      <c r="B462" s="18" t="s">
        <v>859</v>
      </c>
      <c r="C462" s="19">
        <v>18032615</v>
      </c>
      <c r="D462"/>
    </row>
    <row r="463" ht="34.15" customHeight="1" spans="1:4">
      <c r="A463" s="17" t="s">
        <v>860</v>
      </c>
      <c r="B463" s="18" t="s">
        <v>861</v>
      </c>
      <c r="C463" s="19">
        <v>12192518</v>
      </c>
      <c r="D463"/>
    </row>
    <row r="464" ht="34.15" customHeight="1" spans="1:4">
      <c r="A464" s="17" t="s">
        <v>862</v>
      </c>
      <c r="B464" s="18" t="s">
        <v>863</v>
      </c>
      <c r="C464" s="19"/>
      <c r="D464"/>
    </row>
    <row r="465" ht="34.15" customHeight="1" spans="1:4">
      <c r="A465" s="17" t="s">
        <v>864</v>
      </c>
      <c r="B465" s="18" t="s">
        <v>865</v>
      </c>
      <c r="C465" s="19">
        <v>1000000</v>
      </c>
      <c r="D465"/>
    </row>
    <row r="466" ht="34.15" customHeight="1" spans="1:4">
      <c r="A466" s="17" t="s">
        <v>866</v>
      </c>
      <c r="B466" s="18" t="s">
        <v>867</v>
      </c>
      <c r="C466" s="19">
        <v>6623832</v>
      </c>
      <c r="D466"/>
    </row>
    <row r="467" ht="34.15" customHeight="1" spans="1:4">
      <c r="A467" s="17" t="s">
        <v>868</v>
      </c>
      <c r="B467" s="18" t="s">
        <v>869</v>
      </c>
      <c r="C467" s="19">
        <v>5343640</v>
      </c>
      <c r="D467"/>
    </row>
    <row r="468" ht="34.15" customHeight="1" spans="1:4">
      <c r="A468" s="17" t="s">
        <v>870</v>
      </c>
      <c r="B468" s="18" t="s">
        <v>871</v>
      </c>
      <c r="C468" s="19">
        <v>34586774</v>
      </c>
      <c r="D468"/>
    </row>
    <row r="469" ht="34.15" customHeight="1" spans="1:4">
      <c r="A469" s="17" t="s">
        <v>872</v>
      </c>
      <c r="B469" s="18" t="s">
        <v>873</v>
      </c>
      <c r="C469" s="19">
        <v>155000</v>
      </c>
      <c r="D469"/>
    </row>
    <row r="470" ht="34.15" customHeight="1" spans="1:4">
      <c r="A470" s="17" t="s">
        <v>874</v>
      </c>
      <c r="B470" s="18" t="s">
        <v>875</v>
      </c>
      <c r="C470" s="19">
        <v>5088024</v>
      </c>
      <c r="D470"/>
    </row>
    <row r="471" ht="34.15" customHeight="1" spans="1:4">
      <c r="A471" s="17" t="s">
        <v>876</v>
      </c>
      <c r="B471" s="18" t="s">
        <v>877</v>
      </c>
      <c r="C471" s="19">
        <v>200000</v>
      </c>
      <c r="D471"/>
    </row>
    <row r="472" ht="34.15" customHeight="1" spans="1:4">
      <c r="A472" s="17" t="s">
        <v>878</v>
      </c>
      <c r="B472" s="18" t="s">
        <v>879</v>
      </c>
      <c r="C472" s="19">
        <v>7961556</v>
      </c>
      <c r="D472"/>
    </row>
    <row r="473" ht="34.15" customHeight="1" spans="1:4">
      <c r="A473" s="17" t="s">
        <v>880</v>
      </c>
      <c r="B473" s="18" t="s">
        <v>881</v>
      </c>
      <c r="C473" s="19">
        <v>16111671.8</v>
      </c>
      <c r="D473"/>
    </row>
    <row r="474" ht="34.15" customHeight="1" spans="1:4">
      <c r="A474" s="17" t="s">
        <v>882</v>
      </c>
      <c r="B474" s="18" t="s">
        <v>883</v>
      </c>
      <c r="C474" s="19">
        <v>36550734.2</v>
      </c>
      <c r="D474"/>
    </row>
    <row r="475" ht="34.15" customHeight="1" spans="1:4">
      <c r="A475" s="17" t="s">
        <v>884</v>
      </c>
      <c r="B475" s="18" t="s">
        <v>11</v>
      </c>
      <c r="C475" s="19">
        <v>200000</v>
      </c>
      <c r="D475"/>
    </row>
    <row r="476" ht="34.15" customHeight="1" spans="1:4">
      <c r="A476" s="17" t="s">
        <v>885</v>
      </c>
      <c r="B476" s="18" t="s">
        <v>886</v>
      </c>
      <c r="C476" s="19"/>
      <c r="D476"/>
    </row>
    <row r="477" ht="34.15" customHeight="1" spans="1:4">
      <c r="A477" s="17" t="s">
        <v>887</v>
      </c>
      <c r="B477" s="18" t="s">
        <v>888</v>
      </c>
      <c r="C477" s="19"/>
      <c r="D477"/>
    </row>
    <row r="478" ht="34.15" customHeight="1" spans="1:4">
      <c r="A478" s="17" t="s">
        <v>889</v>
      </c>
      <c r="B478" s="18" t="s">
        <v>890</v>
      </c>
      <c r="C478" s="19">
        <v>400000</v>
      </c>
      <c r="D478"/>
    </row>
    <row r="479" ht="34.15" customHeight="1" spans="1:4">
      <c r="A479" s="17" t="s">
        <v>891</v>
      </c>
      <c r="B479" s="18" t="s">
        <v>19</v>
      </c>
      <c r="C479" s="19">
        <v>4143331.2</v>
      </c>
      <c r="D479"/>
    </row>
    <row r="480" ht="34.15" customHeight="1" spans="1:4">
      <c r="A480" s="17" t="s">
        <v>892</v>
      </c>
      <c r="B480" s="18" t="s">
        <v>893</v>
      </c>
      <c r="C480" s="19">
        <v>31807403</v>
      </c>
      <c r="D480"/>
    </row>
    <row r="481" ht="34.15" customHeight="1" spans="1:4">
      <c r="A481" s="17" t="s">
        <v>894</v>
      </c>
      <c r="B481" s="18" t="s">
        <v>895</v>
      </c>
      <c r="C481" s="19">
        <v>49363450</v>
      </c>
      <c r="D481"/>
    </row>
    <row r="482" ht="34.15" customHeight="1" spans="1:4">
      <c r="A482" s="17" t="s">
        <v>896</v>
      </c>
      <c r="B482" s="18" t="s">
        <v>897</v>
      </c>
      <c r="C482" s="19">
        <v>11565150</v>
      </c>
      <c r="D482"/>
    </row>
    <row r="483" ht="34.15" customHeight="1" spans="1:4">
      <c r="A483" s="17" t="s">
        <v>898</v>
      </c>
      <c r="B483" s="18" t="s">
        <v>899</v>
      </c>
      <c r="C483" s="19">
        <v>29173300</v>
      </c>
      <c r="D483"/>
    </row>
    <row r="484" ht="34.15" customHeight="1" spans="1:4">
      <c r="A484" s="17" t="s">
        <v>900</v>
      </c>
      <c r="B484" s="18" t="s">
        <v>901</v>
      </c>
      <c r="C484" s="19">
        <v>8625000</v>
      </c>
      <c r="D484"/>
    </row>
    <row r="485" ht="34.15" customHeight="1" spans="1:4">
      <c r="A485" s="17" t="s">
        <v>902</v>
      </c>
      <c r="B485" s="18" t="s">
        <v>903</v>
      </c>
      <c r="C485" s="19"/>
      <c r="D485"/>
    </row>
    <row r="486" ht="34.15" customHeight="1" spans="1:4">
      <c r="A486" s="17" t="s">
        <v>904</v>
      </c>
      <c r="B486" s="18" t="s">
        <v>905</v>
      </c>
      <c r="C486" s="19">
        <v>1035000</v>
      </c>
      <c r="D486"/>
    </row>
    <row r="487" ht="34.15" customHeight="1" spans="1:4">
      <c r="A487" s="17" t="s">
        <v>906</v>
      </c>
      <c r="B487" s="18" t="s">
        <v>907</v>
      </c>
      <c r="C487" s="19"/>
      <c r="D487"/>
    </row>
    <row r="488" ht="34.15" customHeight="1" spans="1:4">
      <c r="A488" s="17" t="s">
        <v>908</v>
      </c>
      <c r="B488" s="18" t="s">
        <v>909</v>
      </c>
      <c r="C488" s="19">
        <v>1035000</v>
      </c>
      <c r="D488"/>
    </row>
    <row r="489" ht="34.15" customHeight="1" spans="1:4">
      <c r="A489" s="17" t="s">
        <v>910</v>
      </c>
      <c r="B489" s="18" t="s">
        <v>911</v>
      </c>
      <c r="C489" s="19">
        <v>34440007.21</v>
      </c>
      <c r="D489"/>
    </row>
    <row r="490" ht="34.15" customHeight="1" spans="1:4">
      <c r="A490" s="17" t="s">
        <v>912</v>
      </c>
      <c r="B490" s="18" t="s">
        <v>913</v>
      </c>
      <c r="C490" s="19">
        <v>34440007.21</v>
      </c>
      <c r="D490"/>
    </row>
    <row r="491" s="1" customFormat="1" ht="34.15" customHeight="1" spans="1:6">
      <c r="A491" s="14" t="s">
        <v>914</v>
      </c>
      <c r="B491" s="15" t="s">
        <v>915</v>
      </c>
      <c r="C491" s="16">
        <f>C492+C498+C502+C505+C507</f>
        <v>205681012.24</v>
      </c>
      <c r="D491" s="5"/>
      <c r="E491" s="5"/>
      <c r="F491" s="5"/>
    </row>
    <row r="492" ht="34.15" customHeight="1" spans="1:4">
      <c r="A492" s="17" t="s">
        <v>916</v>
      </c>
      <c r="B492" s="18" t="s">
        <v>917</v>
      </c>
      <c r="C492" s="19">
        <v>151439512.24</v>
      </c>
      <c r="D492"/>
    </row>
    <row r="493" ht="34.15" customHeight="1" spans="1:4">
      <c r="A493" s="17" t="s">
        <v>918</v>
      </c>
      <c r="B493" s="18" t="s">
        <v>11</v>
      </c>
      <c r="C493" s="19">
        <v>7625549.24</v>
      </c>
      <c r="D493"/>
    </row>
    <row r="494" ht="34.15" customHeight="1" spans="1:4">
      <c r="A494" s="17" t="s">
        <v>919</v>
      </c>
      <c r="B494" s="18" t="s">
        <v>920</v>
      </c>
      <c r="C494" s="19">
        <v>73960000</v>
      </c>
      <c r="D494"/>
    </row>
    <row r="495" ht="34.15" customHeight="1" spans="1:4">
      <c r="A495" s="17" t="s">
        <v>921</v>
      </c>
      <c r="B495" s="18" t="s">
        <v>922</v>
      </c>
      <c r="C495" s="19">
        <v>66853963</v>
      </c>
      <c r="D495"/>
    </row>
    <row r="496" ht="34.15" customHeight="1" spans="1:4">
      <c r="A496" s="17" t="s">
        <v>923</v>
      </c>
      <c r="B496" s="18" t="s">
        <v>924</v>
      </c>
      <c r="C496" s="19">
        <v>2000000</v>
      </c>
      <c r="D496"/>
    </row>
    <row r="497" ht="34.15" customHeight="1" spans="1:4">
      <c r="A497" s="17" t="s">
        <v>925</v>
      </c>
      <c r="B497" s="18" t="s">
        <v>926</v>
      </c>
      <c r="C497" s="19">
        <v>1000000</v>
      </c>
      <c r="D497"/>
    </row>
    <row r="498" ht="34.15" customHeight="1" spans="1:4">
      <c r="A498" s="17" t="s">
        <v>927</v>
      </c>
      <c r="B498" s="18" t="s">
        <v>928</v>
      </c>
      <c r="C498" s="19">
        <v>800000</v>
      </c>
      <c r="D498"/>
    </row>
    <row r="499" ht="34.15" customHeight="1" spans="1:4">
      <c r="A499" s="17" t="s">
        <v>929</v>
      </c>
      <c r="B499" s="18" t="s">
        <v>11</v>
      </c>
      <c r="C499" s="19"/>
      <c r="D499"/>
    </row>
    <row r="500" ht="34.15" customHeight="1" spans="1:4">
      <c r="A500" s="17" t="s">
        <v>930</v>
      </c>
      <c r="B500" s="18" t="s">
        <v>931</v>
      </c>
      <c r="C500" s="19">
        <v>500000</v>
      </c>
      <c r="D500"/>
    </row>
    <row r="501" ht="34.15" customHeight="1" spans="1:4">
      <c r="A501" s="17" t="s">
        <v>932</v>
      </c>
      <c r="B501" s="18" t="s">
        <v>933</v>
      </c>
      <c r="C501" s="19">
        <v>300000</v>
      </c>
      <c r="D501"/>
    </row>
    <row r="502" ht="34.15" customHeight="1" spans="1:4">
      <c r="A502" s="17" t="s">
        <v>934</v>
      </c>
      <c r="B502" s="18" t="s">
        <v>935</v>
      </c>
      <c r="C502" s="19">
        <v>12475000</v>
      </c>
      <c r="D502"/>
    </row>
    <row r="503" ht="34.15" customHeight="1" spans="1:4">
      <c r="A503" s="17" t="s">
        <v>936</v>
      </c>
      <c r="B503" s="18" t="s">
        <v>937</v>
      </c>
      <c r="C503" s="19">
        <v>2475000</v>
      </c>
      <c r="D503"/>
    </row>
    <row r="504" ht="34.15" customHeight="1" spans="1:4">
      <c r="A504" s="17" t="s">
        <v>938</v>
      </c>
      <c r="B504" s="18" t="s">
        <v>939</v>
      </c>
      <c r="C504" s="19">
        <v>10000000</v>
      </c>
      <c r="D504"/>
    </row>
    <row r="505" ht="34.15" customHeight="1" spans="1:4">
      <c r="A505" s="17" t="s">
        <v>940</v>
      </c>
      <c r="B505" s="18" t="s">
        <v>941</v>
      </c>
      <c r="C505" s="19">
        <v>37916500</v>
      </c>
      <c r="D505"/>
    </row>
    <row r="506" ht="34.15" customHeight="1" spans="1:4">
      <c r="A506" s="17" t="s">
        <v>942</v>
      </c>
      <c r="B506" s="18" t="s">
        <v>943</v>
      </c>
      <c r="C506" s="19">
        <v>37916500</v>
      </c>
      <c r="D506"/>
    </row>
    <row r="507" ht="34.15" customHeight="1" spans="1:4">
      <c r="A507" s="17" t="s">
        <v>944</v>
      </c>
      <c r="B507" s="18" t="s">
        <v>945</v>
      </c>
      <c r="C507" s="19">
        <v>3050000</v>
      </c>
      <c r="D507"/>
    </row>
    <row r="508" ht="34.15" customHeight="1" spans="1:4">
      <c r="A508" s="17" t="s">
        <v>946</v>
      </c>
      <c r="B508" s="18" t="s">
        <v>947</v>
      </c>
      <c r="C508" s="19">
        <v>3050000</v>
      </c>
      <c r="D508"/>
    </row>
    <row r="509" ht="34.15" customHeight="1" spans="1:4">
      <c r="A509" s="17" t="s">
        <v>948</v>
      </c>
      <c r="B509" s="18" t="s">
        <v>949</v>
      </c>
      <c r="C509" s="19"/>
      <c r="D509"/>
    </row>
    <row r="510" s="1" customFormat="1" ht="34.15" customHeight="1" spans="1:6">
      <c r="A510" s="14" t="s">
        <v>950</v>
      </c>
      <c r="B510" s="15" t="s">
        <v>951</v>
      </c>
      <c r="C510" s="16">
        <f>C511+C514+C516</f>
        <v>141440717.4</v>
      </c>
      <c r="D510" s="5"/>
      <c r="E510" s="5"/>
      <c r="F510" s="5"/>
    </row>
    <row r="511" ht="34.15" customHeight="1" spans="1:4">
      <c r="A511" s="17" t="s">
        <v>952</v>
      </c>
      <c r="B511" s="18" t="s">
        <v>953</v>
      </c>
      <c r="C511" s="19">
        <v>128840717.4</v>
      </c>
      <c r="D511"/>
    </row>
    <row r="512" ht="34.15" customHeight="1" spans="1:4">
      <c r="A512" s="17" t="s">
        <v>954</v>
      </c>
      <c r="B512" s="18" t="s">
        <v>11</v>
      </c>
      <c r="C512" s="19">
        <v>3834017.4</v>
      </c>
      <c r="D512"/>
    </row>
    <row r="513" ht="34.15" customHeight="1" spans="1:4">
      <c r="A513" s="17" t="s">
        <v>955</v>
      </c>
      <c r="B513" s="18" t="s">
        <v>956</v>
      </c>
      <c r="C513" s="19">
        <v>125006700</v>
      </c>
      <c r="D513"/>
    </row>
    <row r="514" ht="34.15" customHeight="1" spans="1:4">
      <c r="A514" s="17" t="s">
        <v>957</v>
      </c>
      <c r="B514" s="18" t="s">
        <v>958</v>
      </c>
      <c r="C514" s="19">
        <v>4600000</v>
      </c>
      <c r="D514"/>
    </row>
    <row r="515" ht="34.15" customHeight="1" spans="1:4">
      <c r="A515" s="17" t="s">
        <v>959</v>
      </c>
      <c r="B515" s="18" t="s">
        <v>960</v>
      </c>
      <c r="C515" s="19">
        <v>4600000</v>
      </c>
      <c r="D515"/>
    </row>
    <row r="516" ht="34.15" customHeight="1" spans="1:4">
      <c r="A516" s="17" t="s">
        <v>961</v>
      </c>
      <c r="B516" s="18" t="s">
        <v>962</v>
      </c>
      <c r="C516" s="19">
        <v>8000000</v>
      </c>
      <c r="D516"/>
    </row>
    <row r="517" ht="34.15" customHeight="1" spans="1:4">
      <c r="A517" s="17" t="s">
        <v>963</v>
      </c>
      <c r="B517" s="18" t="s">
        <v>964</v>
      </c>
      <c r="C517" s="19">
        <v>8000000</v>
      </c>
      <c r="D517"/>
    </row>
    <row r="518" s="1" customFormat="1" ht="34.15" customHeight="1" spans="1:6">
      <c r="A518" s="14" t="s">
        <v>965</v>
      </c>
      <c r="B518" s="15" t="s">
        <v>966</v>
      </c>
      <c r="C518" s="16">
        <v>10645494.4</v>
      </c>
      <c r="D518" s="5"/>
      <c r="E518" s="5"/>
      <c r="F518" s="5"/>
    </row>
    <row r="519" ht="34.15" customHeight="1" spans="1:4">
      <c r="A519" s="17" t="s">
        <v>967</v>
      </c>
      <c r="B519" s="18" t="s">
        <v>968</v>
      </c>
      <c r="C519" s="19">
        <v>10645494.4</v>
      </c>
      <c r="D519"/>
    </row>
    <row r="520" ht="34.15" customHeight="1" spans="1:4">
      <c r="A520" s="17" t="s">
        <v>969</v>
      </c>
      <c r="B520" s="18" t="s">
        <v>11</v>
      </c>
      <c r="C520" s="19">
        <v>1705494.4</v>
      </c>
      <c r="D520"/>
    </row>
    <row r="521" ht="34.15" customHeight="1" spans="1:4">
      <c r="A521" s="17" t="s">
        <v>970</v>
      </c>
      <c r="B521" s="18" t="s">
        <v>971</v>
      </c>
      <c r="C521" s="19">
        <v>8940000</v>
      </c>
      <c r="D521"/>
    </row>
    <row r="522" ht="34.15" customHeight="1" spans="1:4">
      <c r="A522" s="17" t="s">
        <v>972</v>
      </c>
      <c r="B522" s="18" t="s">
        <v>973</v>
      </c>
      <c r="C522" s="19"/>
      <c r="D522"/>
    </row>
    <row r="523" ht="34.15" customHeight="1" spans="1:4">
      <c r="A523" s="17" t="s">
        <v>974</v>
      </c>
      <c r="B523" s="18" t="s">
        <v>975</v>
      </c>
      <c r="C523" s="19"/>
      <c r="D523"/>
    </row>
    <row r="524" ht="34.15" customHeight="1" spans="1:4">
      <c r="A524" s="17" t="s">
        <v>976</v>
      </c>
      <c r="B524" s="18" t="s">
        <v>977</v>
      </c>
      <c r="C524" s="19"/>
      <c r="D524"/>
    </row>
    <row r="525" ht="34.15" customHeight="1" spans="1:4">
      <c r="A525" s="17" t="s">
        <v>978</v>
      </c>
      <c r="B525" s="18" t="s">
        <v>979</v>
      </c>
      <c r="C525" s="19"/>
      <c r="D525"/>
    </row>
    <row r="526" ht="34.15" customHeight="1" spans="1:4">
      <c r="A526" s="17" t="s">
        <v>980</v>
      </c>
      <c r="B526" s="18" t="s">
        <v>981</v>
      </c>
      <c r="C526" s="19"/>
      <c r="D526"/>
    </row>
    <row r="527" s="1" customFormat="1" ht="34.15" customHeight="1" spans="1:6">
      <c r="A527" s="14" t="s">
        <v>982</v>
      </c>
      <c r="B527" s="15" t="s">
        <v>983</v>
      </c>
      <c r="C527" s="16">
        <f>C528+C536</f>
        <v>19300195.46</v>
      </c>
      <c r="D527" s="5"/>
      <c r="E527" s="5"/>
      <c r="F527" s="5"/>
    </row>
    <row r="528" ht="34.15" customHeight="1" spans="1:4">
      <c r="A528" s="17" t="s">
        <v>984</v>
      </c>
      <c r="B528" s="18" t="s">
        <v>985</v>
      </c>
      <c r="C528" s="19">
        <v>17535995.46</v>
      </c>
      <c r="D528"/>
    </row>
    <row r="529" ht="34.15" customHeight="1" spans="1:4">
      <c r="A529" s="17" t="s">
        <v>986</v>
      </c>
      <c r="B529" s="18" t="s">
        <v>11</v>
      </c>
      <c r="C529" s="19"/>
      <c r="D529"/>
    </row>
    <row r="530" ht="34.15" customHeight="1" spans="1:4">
      <c r="A530" s="17" t="s">
        <v>987</v>
      </c>
      <c r="B530" s="18" t="s">
        <v>988</v>
      </c>
      <c r="C530" s="19">
        <v>9233016.78</v>
      </c>
      <c r="D530"/>
    </row>
    <row r="531" ht="34.15" customHeight="1" spans="1:4">
      <c r="A531" s="17" t="s">
        <v>989</v>
      </c>
      <c r="B531" s="18" t="s">
        <v>990</v>
      </c>
      <c r="C531" s="19">
        <v>1632823</v>
      </c>
      <c r="D531"/>
    </row>
    <row r="532" ht="34.15" customHeight="1" spans="1:4">
      <c r="A532" s="17" t="s">
        <v>991</v>
      </c>
      <c r="B532" s="18" t="s">
        <v>992</v>
      </c>
      <c r="C532" s="19">
        <v>150000</v>
      </c>
      <c r="D532"/>
    </row>
    <row r="533" ht="34.15" customHeight="1" spans="1:4">
      <c r="A533" s="17" t="s">
        <v>993</v>
      </c>
      <c r="B533" s="18" t="s">
        <v>994</v>
      </c>
      <c r="C533" s="19">
        <v>1450000</v>
      </c>
      <c r="D533"/>
    </row>
    <row r="534" ht="34.15" customHeight="1" spans="1:4">
      <c r="A534" s="17" t="s">
        <v>995</v>
      </c>
      <c r="B534" s="18" t="s">
        <v>19</v>
      </c>
      <c r="C534" s="19">
        <v>3803205.68</v>
      </c>
      <c r="D534"/>
    </row>
    <row r="535" ht="34.15" customHeight="1" spans="1:4">
      <c r="A535" s="17" t="s">
        <v>996</v>
      </c>
      <c r="B535" s="18" t="s">
        <v>997</v>
      </c>
      <c r="C535" s="19">
        <v>1266950</v>
      </c>
      <c r="D535"/>
    </row>
    <row r="536" ht="34.15" customHeight="1" spans="1:4">
      <c r="A536" s="17" t="s">
        <v>998</v>
      </c>
      <c r="B536" s="18" t="s">
        <v>999</v>
      </c>
      <c r="C536" s="19">
        <v>1764200</v>
      </c>
      <c r="D536"/>
    </row>
    <row r="537" ht="34.15" customHeight="1" spans="1:4">
      <c r="A537" s="17" t="s">
        <v>1000</v>
      </c>
      <c r="B537" s="18" t="s">
        <v>1001</v>
      </c>
      <c r="C537" s="19">
        <v>618200</v>
      </c>
      <c r="D537"/>
    </row>
    <row r="538" ht="34.15" customHeight="1" spans="1:4">
      <c r="A538" s="17" t="s">
        <v>1002</v>
      </c>
      <c r="B538" s="18" t="s">
        <v>1003</v>
      </c>
      <c r="C538" s="19">
        <v>1101000</v>
      </c>
      <c r="D538"/>
    </row>
    <row r="539" ht="34.15" customHeight="1" spans="1:4">
      <c r="A539" s="17" t="s">
        <v>1004</v>
      </c>
      <c r="B539" s="18" t="s">
        <v>1005</v>
      </c>
      <c r="C539" s="19"/>
      <c r="D539"/>
    </row>
    <row r="540" ht="34.15" customHeight="1" spans="1:4">
      <c r="A540" s="17" t="s">
        <v>1006</v>
      </c>
      <c r="B540" s="18" t="s">
        <v>1007</v>
      </c>
      <c r="C540" s="19">
        <v>45000</v>
      </c>
      <c r="D540"/>
    </row>
    <row r="541" s="1" customFormat="1" ht="34.15" customHeight="1" spans="1:6">
      <c r="A541" s="14" t="s">
        <v>1008</v>
      </c>
      <c r="B541" s="15" t="s">
        <v>1009</v>
      </c>
      <c r="C541" s="16">
        <f>C542+C550+C552</f>
        <v>64878459.17</v>
      </c>
      <c r="D541" s="5"/>
      <c r="E541" s="5"/>
      <c r="F541" s="5"/>
    </row>
    <row r="542" ht="34.15" customHeight="1" spans="1:4">
      <c r="A542" s="17" t="s">
        <v>1010</v>
      </c>
      <c r="B542" s="18" t="s">
        <v>1011</v>
      </c>
      <c r="C542" s="19">
        <v>20926169.68</v>
      </c>
      <c r="D542"/>
    </row>
    <row r="543" ht="34.15" customHeight="1" spans="1:4">
      <c r="A543" s="17" t="s">
        <v>1012</v>
      </c>
      <c r="B543" s="18" t="s">
        <v>1013</v>
      </c>
      <c r="C543" s="19"/>
      <c r="D543"/>
    </row>
    <row r="544" ht="34.15" customHeight="1" spans="1:4">
      <c r="A544" s="17" t="s">
        <v>1014</v>
      </c>
      <c r="B544" s="18" t="s">
        <v>1015</v>
      </c>
      <c r="C544" s="19">
        <v>8444000</v>
      </c>
      <c r="D544"/>
    </row>
    <row r="545" ht="34.15" customHeight="1" spans="1:4">
      <c r="A545" s="17" t="s">
        <v>1016</v>
      </c>
      <c r="B545" s="18" t="s">
        <v>1017</v>
      </c>
      <c r="C545" s="19">
        <v>150000</v>
      </c>
      <c r="D545"/>
    </row>
    <row r="546" ht="34.15" customHeight="1" spans="1:4">
      <c r="A546" s="17" t="s">
        <v>1018</v>
      </c>
      <c r="B546" s="18" t="s">
        <v>1019</v>
      </c>
      <c r="C546" s="19">
        <v>572000</v>
      </c>
      <c r="D546"/>
    </row>
    <row r="547" ht="34.15" customHeight="1" spans="1:4">
      <c r="A547" s="17" t="s">
        <v>1020</v>
      </c>
      <c r="B547" s="18" t="s">
        <v>1021</v>
      </c>
      <c r="C547" s="19">
        <v>1117845</v>
      </c>
      <c r="D547"/>
    </row>
    <row r="548" ht="34.15" customHeight="1" spans="1:4">
      <c r="A548" s="17" t="s">
        <v>1022</v>
      </c>
      <c r="B548" s="18" t="s">
        <v>1023</v>
      </c>
      <c r="C548" s="19">
        <v>8812324.68</v>
      </c>
      <c r="D548"/>
    </row>
    <row r="549" ht="34.15" customHeight="1" spans="1:4">
      <c r="A549" s="17" t="s">
        <v>1024</v>
      </c>
      <c r="B549" s="18" t="s">
        <v>1025</v>
      </c>
      <c r="C549" s="19">
        <v>1830000</v>
      </c>
      <c r="D549"/>
    </row>
    <row r="550" ht="34.15" customHeight="1" spans="1:4">
      <c r="A550" s="17" t="s">
        <v>1026</v>
      </c>
      <c r="B550" s="18" t="s">
        <v>1027</v>
      </c>
      <c r="C550" s="19">
        <v>43952289.49</v>
      </c>
      <c r="D550"/>
    </row>
    <row r="551" ht="34.15" customHeight="1" spans="1:4">
      <c r="A551" s="17" t="s">
        <v>1028</v>
      </c>
      <c r="B551" s="18" t="s">
        <v>1029</v>
      </c>
      <c r="C551" s="19">
        <v>43952289.49</v>
      </c>
      <c r="D551"/>
    </row>
    <row r="552" ht="34.15" customHeight="1" spans="1:4">
      <c r="A552" s="17" t="s">
        <v>1030</v>
      </c>
      <c r="B552" s="18" t="s">
        <v>1031</v>
      </c>
      <c r="C552" s="19"/>
      <c r="D552"/>
    </row>
    <row r="553" ht="34.15" customHeight="1" spans="1:4">
      <c r="A553" s="17" t="s">
        <v>1032</v>
      </c>
      <c r="B553" s="18" t="s">
        <v>1033</v>
      </c>
      <c r="C553" s="19"/>
      <c r="D553"/>
    </row>
    <row r="554" s="1" customFormat="1" ht="34.15" customHeight="1" spans="1:6">
      <c r="A554" s="14" t="s">
        <v>1034</v>
      </c>
      <c r="B554" s="15" t="s">
        <v>1035</v>
      </c>
      <c r="C554" s="16">
        <f>C555+C559</f>
        <v>16680424.96</v>
      </c>
      <c r="D554" s="5"/>
      <c r="E554" s="5"/>
      <c r="F554" s="5"/>
    </row>
    <row r="555" ht="34.15" customHeight="1" spans="1:4">
      <c r="A555" s="17" t="s">
        <v>1036</v>
      </c>
      <c r="B555" s="18" t="s">
        <v>1037</v>
      </c>
      <c r="C555" s="19">
        <v>15350124.96</v>
      </c>
      <c r="D555"/>
    </row>
    <row r="556" ht="34.15" customHeight="1" spans="1:4">
      <c r="A556" s="17" t="s">
        <v>1038</v>
      </c>
      <c r="B556" s="18" t="s">
        <v>11</v>
      </c>
      <c r="C556" s="19">
        <v>1387124.96</v>
      </c>
      <c r="D556"/>
    </row>
    <row r="557" ht="34.15" customHeight="1" spans="1:4">
      <c r="A557" s="17" t="s">
        <v>1039</v>
      </c>
      <c r="B557" s="18" t="s">
        <v>1040</v>
      </c>
      <c r="C557" s="19">
        <v>2280000</v>
      </c>
      <c r="D557"/>
    </row>
    <row r="558" ht="34.15" customHeight="1" spans="1:4">
      <c r="A558" s="17" t="s">
        <v>1041</v>
      </c>
      <c r="B558" s="18" t="s">
        <v>1042</v>
      </c>
      <c r="C558" s="19">
        <v>11683000</v>
      </c>
      <c r="D558"/>
    </row>
    <row r="559" ht="34.15" customHeight="1" spans="1:4">
      <c r="A559" s="17" t="s">
        <v>1043</v>
      </c>
      <c r="B559" s="18" t="s">
        <v>1044</v>
      </c>
      <c r="C559" s="19">
        <v>1330300</v>
      </c>
      <c r="D559"/>
    </row>
    <row r="560" ht="34.15" customHeight="1" spans="1:4">
      <c r="A560" s="17" t="s">
        <v>1045</v>
      </c>
      <c r="B560" s="18" t="s">
        <v>1046</v>
      </c>
      <c r="C560" s="19">
        <v>1330300</v>
      </c>
      <c r="D560"/>
    </row>
    <row r="561" ht="34.15" customHeight="1" spans="1:4">
      <c r="A561" s="17" t="s">
        <v>1047</v>
      </c>
      <c r="B561" s="18" t="s">
        <v>1048</v>
      </c>
      <c r="C561" s="19"/>
      <c r="D561"/>
    </row>
    <row r="562" ht="34.15" customHeight="1" spans="1:4">
      <c r="A562" s="17" t="s">
        <v>1049</v>
      </c>
      <c r="B562" s="18" t="s">
        <v>1050</v>
      </c>
      <c r="C562" s="19"/>
      <c r="D562"/>
    </row>
    <row r="563" s="1" customFormat="1" ht="34.15" customHeight="1" spans="1:6">
      <c r="A563" s="14" t="s">
        <v>1051</v>
      </c>
      <c r="B563" s="15" t="s">
        <v>1052</v>
      </c>
      <c r="C563" s="16">
        <f>C564+C570+C575+C578</f>
        <v>29984046.77</v>
      </c>
      <c r="D563" s="5"/>
      <c r="E563" s="5"/>
      <c r="F563" s="5"/>
    </row>
    <row r="564" ht="34.15" customHeight="1" spans="1:4">
      <c r="A564" s="17" t="s">
        <v>1053</v>
      </c>
      <c r="B564" s="18" t="s">
        <v>1054</v>
      </c>
      <c r="C564" s="19">
        <v>16577613.36</v>
      </c>
      <c r="D564"/>
    </row>
    <row r="565" ht="34.15" customHeight="1" spans="1:4">
      <c r="A565" s="17" t="s">
        <v>1055</v>
      </c>
      <c r="B565" s="18" t="s">
        <v>11</v>
      </c>
      <c r="C565" s="19">
        <v>6521013.36</v>
      </c>
      <c r="D565"/>
    </row>
    <row r="566" ht="34.15" customHeight="1" spans="1:4">
      <c r="A566" s="17" t="s">
        <v>1056</v>
      </c>
      <c r="B566" s="18" t="s">
        <v>1057</v>
      </c>
      <c r="C566" s="19">
        <v>4185300</v>
      </c>
      <c r="D566"/>
    </row>
    <row r="567" ht="34.15" customHeight="1" spans="1:4">
      <c r="A567" s="17" t="s">
        <v>1058</v>
      </c>
      <c r="B567" s="18" t="s">
        <v>1059</v>
      </c>
      <c r="C567" s="19">
        <v>3940000</v>
      </c>
      <c r="D567"/>
    </row>
    <row r="568" ht="34.15" customHeight="1" spans="1:4">
      <c r="A568" s="17" t="s">
        <v>1060</v>
      </c>
      <c r="B568" s="18" t="s">
        <v>1061</v>
      </c>
      <c r="C568" s="19">
        <v>100000</v>
      </c>
      <c r="D568"/>
    </row>
    <row r="569" ht="34.15" customHeight="1" spans="1:4">
      <c r="A569" s="17" t="s">
        <v>1062</v>
      </c>
      <c r="B569" s="18" t="s">
        <v>1063</v>
      </c>
      <c r="C569" s="19">
        <v>1831300</v>
      </c>
      <c r="D569"/>
    </row>
    <row r="570" ht="34.15" customHeight="1" spans="1:4">
      <c r="A570" s="17" t="s">
        <v>1064</v>
      </c>
      <c r="B570" s="18" t="s">
        <v>1065</v>
      </c>
      <c r="C570" s="19">
        <v>8545733.41</v>
      </c>
      <c r="D570"/>
    </row>
    <row r="571" ht="34.15" customHeight="1" spans="1:4">
      <c r="A571" s="17" t="s">
        <v>1066</v>
      </c>
      <c r="B571" s="18" t="s">
        <v>11</v>
      </c>
      <c r="C571" s="19">
        <v>2685323.41</v>
      </c>
      <c r="D571"/>
    </row>
    <row r="572" ht="34.15" customHeight="1" spans="1:4">
      <c r="A572" s="17" t="s">
        <v>1067</v>
      </c>
      <c r="B572" s="18" t="s">
        <v>35</v>
      </c>
      <c r="C572" s="19"/>
      <c r="D572"/>
    </row>
    <row r="573" ht="34.15" customHeight="1" spans="1:4">
      <c r="A573" s="17" t="s">
        <v>1068</v>
      </c>
      <c r="B573" s="18" t="s">
        <v>1069</v>
      </c>
      <c r="C573" s="19">
        <v>5802810</v>
      </c>
      <c r="D573"/>
    </row>
    <row r="574" ht="34.15" customHeight="1" spans="1:4">
      <c r="A574" s="17" t="s">
        <v>1070</v>
      </c>
      <c r="B574" s="18" t="s">
        <v>1071</v>
      </c>
      <c r="C574" s="19">
        <v>57600</v>
      </c>
      <c r="D574"/>
    </row>
    <row r="575" ht="34.15" customHeight="1" spans="1:4">
      <c r="A575" s="17" t="s">
        <v>1072</v>
      </c>
      <c r="B575" s="18" t="s">
        <v>1073</v>
      </c>
      <c r="C575" s="19">
        <v>4460700</v>
      </c>
      <c r="D575"/>
    </row>
    <row r="576" ht="34.15" customHeight="1" spans="1:4">
      <c r="A576" s="17" t="s">
        <v>1074</v>
      </c>
      <c r="B576" s="18" t="s">
        <v>1075</v>
      </c>
      <c r="C576" s="19">
        <v>2100000</v>
      </c>
      <c r="D576"/>
    </row>
    <row r="577" ht="34.15" customHeight="1" spans="1:4">
      <c r="A577" s="17" t="s">
        <v>1076</v>
      </c>
      <c r="B577" s="18" t="s">
        <v>1077</v>
      </c>
      <c r="C577" s="19">
        <v>2360700</v>
      </c>
      <c r="D577"/>
    </row>
    <row r="578" ht="34.15" customHeight="1" spans="1:4">
      <c r="A578" s="17" t="s">
        <v>1078</v>
      </c>
      <c r="B578" s="18" t="s">
        <v>1079</v>
      </c>
      <c r="C578" s="19">
        <v>400000</v>
      </c>
      <c r="D578"/>
    </row>
    <row r="579" ht="34.15" customHeight="1" spans="1:4">
      <c r="A579" s="17" t="s">
        <v>1080</v>
      </c>
      <c r="B579" s="18" t="s">
        <v>1081</v>
      </c>
      <c r="C579" s="19">
        <v>400000</v>
      </c>
      <c r="D579"/>
    </row>
    <row r="580" s="1" customFormat="1" ht="34.15" customHeight="1" spans="1:6">
      <c r="A580" s="14" t="s">
        <v>1082</v>
      </c>
      <c r="B580" s="15" t="s">
        <v>1083</v>
      </c>
      <c r="C580" s="16">
        <v>535536669.27</v>
      </c>
      <c r="D580" s="5"/>
      <c r="E580" s="5"/>
      <c r="F580" s="5"/>
    </row>
    <row r="581" ht="34.15" customHeight="1" spans="1:4">
      <c r="A581" s="17" t="s">
        <v>1084</v>
      </c>
      <c r="B581" s="18" t="s">
        <v>1085</v>
      </c>
      <c r="C581" s="19">
        <v>535536669.27</v>
      </c>
      <c r="D581"/>
    </row>
    <row r="582" ht="34.15" customHeight="1" spans="1:4">
      <c r="A582" s="17" t="s">
        <v>1086</v>
      </c>
      <c r="B582" s="18" t="s">
        <v>1087</v>
      </c>
      <c r="C582" s="19">
        <v>535536669.27</v>
      </c>
      <c r="D582"/>
    </row>
    <row r="583" s="1" customFormat="1" ht="34.15" customHeight="1" spans="1:6">
      <c r="A583" s="14" t="s">
        <v>1088</v>
      </c>
      <c r="B583" s="15" t="s">
        <v>1089</v>
      </c>
      <c r="C583" s="16">
        <v>209780300</v>
      </c>
      <c r="D583" s="5"/>
      <c r="E583" s="5"/>
      <c r="F583" s="5"/>
    </row>
    <row r="584" ht="34.15" customHeight="1" spans="1:4">
      <c r="A584" s="17" t="s">
        <v>1090</v>
      </c>
      <c r="B584" s="18" t="s">
        <v>1091</v>
      </c>
      <c r="C584" s="19">
        <v>209780300</v>
      </c>
      <c r="D584"/>
    </row>
    <row r="585" ht="34.15" customHeight="1" spans="1:4">
      <c r="A585" s="17" t="s">
        <v>1092</v>
      </c>
      <c r="B585" s="18" t="s">
        <v>1093</v>
      </c>
      <c r="C585" s="19">
        <v>209780300</v>
      </c>
      <c r="D585"/>
    </row>
    <row r="586" s="1" customFormat="1" ht="34.15" customHeight="1" spans="1:6">
      <c r="A586" s="14" t="s">
        <v>1094</v>
      </c>
      <c r="B586" s="15" t="s">
        <v>1095</v>
      </c>
      <c r="C586" s="16">
        <v>30800</v>
      </c>
      <c r="D586" s="5"/>
      <c r="E586" s="5"/>
      <c r="F586" s="5"/>
    </row>
    <row r="587" ht="25.5" customHeight="1" spans="1:4">
      <c r="A587" s="17" t="s">
        <v>1096</v>
      </c>
      <c r="B587" s="18" t="s">
        <v>1097</v>
      </c>
      <c r="C587" s="20">
        <v>30800</v>
      </c>
      <c r="D587"/>
    </row>
    <row r="588" ht="21" customHeight="1" spans="1:4">
      <c r="A588" s="11" t="s">
        <v>1098</v>
      </c>
      <c r="B588" s="11"/>
      <c r="C588" s="21">
        <f>C5+C111+C120+C154+C178+C201+C231+C318+C370+C402+C417+C491+C510+C518+C527+C541+C554+C563+C580+C583+C586</f>
        <v>5115420000</v>
      </c>
      <c r="D588"/>
    </row>
  </sheetData>
  <mergeCells count="2">
    <mergeCell ref="A2:C2"/>
    <mergeCell ref="A588:B588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本级一般公共预算本级支出预算表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点</cp:lastModifiedBy>
  <dcterms:created xsi:type="dcterms:W3CDTF">2022-04-08T09:44:00Z</dcterms:created>
  <dcterms:modified xsi:type="dcterms:W3CDTF">2022-04-19T03:08:20Z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2052-11.1.0.11220</vt:lpwstr>
  </property>
  <property fmtid="{D5CDD505-2E9C-101B-9397-08002B2CF9AE}" pid="3" name="ICV">
    <vt:lpwstr>7FE06EFD4DD846B4A423A9F9677B742B</vt:lpwstr>
  </property>
</Properties>
</file>