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firstSheet="5" activeTab="5"/>
  </bookViews>
  <sheets>
    <sheet name="部门预算公开表封面2021" sheetId="1" r:id="rId1"/>
    <sheet name="2021年乌审旗一般公共预算(基本)支出预算经济分类录入表" sheetId="2" r:id="rId2"/>
    <sheet name="部门收支预算总表2021" sheetId="3" r:id="rId3"/>
    <sheet name="部门支出预算总表2021" sheetId="4" r:id="rId4"/>
    <sheet name="部门收入预算总表2021" sheetId="5" r:id="rId5"/>
    <sheet name="财政拨款收支预算总表" sheetId="6" r:id="rId6"/>
    <sheet name="一般公共预算财政拨款支出表2021" sheetId="7" r:id="rId7"/>
    <sheet name="财政拨款基本支出预算表2021" sheetId="8" r:id="rId8"/>
    <sheet name="政府性基金预算支出表2021" sheetId="9" r:id="rId9"/>
    <sheet name="财政拨款“三公”经费支出预算表2021" sheetId="10" r:id="rId10"/>
    <sheet name="政府采购预算表2021" sheetId="11" r:id="rId11"/>
    <sheet name="一般性支出经费预算表2021" sheetId="12" r:id="rId12"/>
  </sheets>
  <definedNames/>
  <calcPr fullCalcOnLoad="1"/>
</workbook>
</file>

<file path=xl/sharedStrings.xml><?xml version="1.0" encoding="utf-8"?>
<sst xmlns="http://schemas.openxmlformats.org/spreadsheetml/2006/main" count="1114" uniqueCount="386">
  <si>
    <t/>
  </si>
  <si>
    <t>财政拨款“三公”经费预算公开表</t>
  </si>
  <si>
    <t>2021年部门预算、</t>
  </si>
  <si>
    <t>科目编码</t>
  </si>
  <si>
    <t>科目名称</t>
  </si>
  <si>
    <t>预算数</t>
  </si>
  <si>
    <t>一般公共预算支出</t>
  </si>
  <si>
    <t>一般公共预算基本支出</t>
  </si>
  <si>
    <t>合计</t>
  </si>
  <si>
    <t>50101</t>
  </si>
  <si>
    <t>工资奖金津补贴</t>
  </si>
  <si>
    <t>50102</t>
  </si>
  <si>
    <t>社会保障缴费</t>
  </si>
  <si>
    <t>50103</t>
  </si>
  <si>
    <t>住房公积金</t>
  </si>
  <si>
    <t>50199</t>
  </si>
  <si>
    <t>其他工资福利支出</t>
  </si>
  <si>
    <t>50201</t>
  </si>
  <si>
    <t>办公经费</t>
  </si>
  <si>
    <t>50202</t>
  </si>
  <si>
    <t>会议费</t>
  </si>
  <si>
    <t>50203</t>
  </si>
  <si>
    <t>培训费</t>
  </si>
  <si>
    <t>50204</t>
  </si>
  <si>
    <t>专用材料购置费</t>
  </si>
  <si>
    <t>50205</t>
  </si>
  <si>
    <t>委托业务费</t>
  </si>
  <si>
    <t>50206</t>
  </si>
  <si>
    <t>公务接待费</t>
  </si>
  <si>
    <t>50208</t>
  </si>
  <si>
    <t>公务用车运行维护费</t>
  </si>
  <si>
    <t>50209</t>
  </si>
  <si>
    <t>维修（护）费</t>
  </si>
  <si>
    <t>50299</t>
  </si>
  <si>
    <t>其他商品和服务支出</t>
  </si>
  <si>
    <t>50301</t>
  </si>
  <si>
    <t>房屋建筑物构建</t>
  </si>
  <si>
    <t>50306</t>
  </si>
  <si>
    <t>设备购置</t>
  </si>
  <si>
    <t>50399</t>
  </si>
  <si>
    <t>其他资本性支出</t>
  </si>
  <si>
    <t>50404</t>
  </si>
  <si>
    <t>50499</t>
  </si>
  <si>
    <t>50901</t>
  </si>
  <si>
    <t>社会福利和救助</t>
  </si>
  <si>
    <t>50902</t>
  </si>
  <si>
    <t>助学金</t>
  </si>
  <si>
    <t>50999</t>
  </si>
  <si>
    <t>其他对个人和家庭补助</t>
  </si>
  <si>
    <t>59999</t>
  </si>
  <si>
    <t>其他支出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</si>
  <si>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</si>
  <si>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</si>
  <si>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</si>
  <si>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</si>
  <si>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</si>
  <si>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</si>
  <si>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</si>
  <si>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</si>
  <si>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</si>
  <si>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</si>
  <si>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</si>
  <si>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</si>
  <si>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二十一、灾害防治及应急管理支出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</si>
  <si>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</si>
  <si>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</si>
  <si>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</si>
  <si>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</si>
  <si>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</si>
  <si>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</si>
  <si>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</si>
  <si>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二十九、社会保险基金支出</t>
  </si>
  <si>
    <t>本年支出合计</t>
  </si>
  <si>
    <t>结转下年</t>
  </si>
  <si>
    <t>本年支出总计</t>
  </si>
  <si>
    <t>支出项目（性质）</t>
  </si>
  <si>
    <t>一、基本支出</t>
  </si>
  <si>
    <t xml:space="preserve">   人员经费</t>
  </si>
  <si>
    <t xml:space="preserve">   公用经费</t>
  </si>
  <si>
    <t>二、项目支出</t>
  </si>
  <si>
    <t>三、事业单位经营支出</t>
  </si>
  <si>
    <t>四、上缴上级支出</t>
  </si>
  <si>
    <t>五、对附属单位补助支出</t>
  </si>
  <si>
    <t>六、结转下年</t>
  </si>
  <si>
    <t>收入</t>
  </si>
  <si>
    <t>收入项目</t>
  </si>
  <si>
    <t>一、一般公共预算拨款</t>
  </si>
  <si>
    <t xml:space="preserve">     1、自治区本级安排</t>
  </si>
  <si>
    <t xml:space="preserve">        其中：纳入预算管理的非税收入  </t>
  </si>
  <si>
    <t xml:space="preserve">     2、中央提前下达专项资金</t>
  </si>
  <si>
    <t>二、政府性基金预算拨款</t>
  </si>
  <si>
    <t>三、事业收入</t>
  </si>
  <si>
    <t xml:space="preserve">    其中：纳入专户管理的教育收费收入</t>
  </si>
  <si>
    <t>四、事业单位经营收入</t>
  </si>
  <si>
    <t>五、其他收入</t>
  </si>
  <si>
    <t>六、上级单位补助收入</t>
  </si>
  <si>
    <t>七、附属单位上缴收入</t>
  </si>
  <si>
    <t>本年收入合计</t>
  </si>
  <si>
    <t>八、上年结转</t>
  </si>
  <si>
    <t xml:space="preserve">  其中：一般公共预算拨款</t>
  </si>
  <si>
    <t xml:space="preserve">       政府性基金预算拨款</t>
  </si>
  <si>
    <t xml:space="preserve">       事业收入（含教育收费）</t>
  </si>
  <si>
    <t xml:space="preserve">       其他资金</t>
  </si>
  <si>
    <t>九、用事业基金弥补收支差额</t>
  </si>
  <si>
    <t>收入总计</t>
  </si>
  <si>
    <t>支出</t>
  </si>
  <si>
    <t>功能分类</t>
  </si>
  <si>
    <t>一、一般公共服务支出</t>
  </si>
  <si>
    <t>二、外交支出</t>
  </si>
  <si>
    <t>三、国防支出</t>
  </si>
  <si>
    <t>四、公共安全支出</t>
  </si>
  <si>
    <t>五、教育支出</t>
  </si>
  <si>
    <t>六、科学技术支出</t>
  </si>
  <si>
    <t>七、文化体育与传媒支出</t>
  </si>
  <si>
    <t>八、社会保障和就业支出</t>
  </si>
  <si>
    <t>部门收支预算总表2021</t>
  </si>
  <si>
    <t>部门支出预算总表2021</t>
  </si>
  <si>
    <t>基本支出</t>
  </si>
  <si>
    <t>项目支出</t>
  </si>
  <si>
    <t>事业单位经营支出</t>
  </si>
  <si>
    <t>对下级单位弥补支出</t>
  </si>
  <si>
    <t>上缴上级支出</t>
  </si>
  <si>
    <t>类</t>
  </si>
  <si>
    <t>款</t>
  </si>
  <si>
    <t>项</t>
  </si>
  <si>
    <t>1</t>
  </si>
  <si>
    <t>2.0</t>
  </si>
  <si>
    <t>3.0</t>
  </si>
  <si>
    <t>4.0</t>
  </si>
  <si>
    <t>5.0</t>
  </si>
  <si>
    <t>6.0</t>
  </si>
  <si>
    <t>205</t>
  </si>
  <si>
    <t>02</t>
  </si>
  <si>
    <t>99</t>
  </si>
  <si>
    <t>其他普通教育支出</t>
  </si>
  <si>
    <t>09</t>
  </si>
  <si>
    <t>其他教育费附加安排的支出</t>
  </si>
  <si>
    <t>208</t>
  </si>
  <si>
    <t>05</t>
  </si>
  <si>
    <t>机关事业单位基本养老保险缴费支出</t>
  </si>
  <si>
    <t>06</t>
  </si>
  <si>
    <t>机关事业单位职业年金缴费支出</t>
  </si>
  <si>
    <t>11</t>
  </si>
  <si>
    <t>残疾人就业和扶贫</t>
  </si>
  <si>
    <t>其他社会保障和就业支出</t>
  </si>
  <si>
    <t>210</t>
  </si>
  <si>
    <t>事业单位医疗</t>
  </si>
  <si>
    <t>221</t>
  </si>
  <si>
    <t>01</t>
  </si>
  <si>
    <t>部门收入预算总表2021</t>
  </si>
  <si>
    <t>上年结转</t>
  </si>
  <si>
    <t>一般公共预算拨款收入</t>
  </si>
  <si>
    <t>政府性基金预算拨款收入</t>
  </si>
  <si>
    <t>事业收入</t>
  </si>
  <si>
    <t>事业单位经营收入</t>
  </si>
  <si>
    <t>上级补助收入</t>
  </si>
  <si>
    <t>附属单位上缴收入</t>
  </si>
  <si>
    <t>其他收入</t>
  </si>
  <si>
    <t>用事业基金弥补收支差额</t>
  </si>
  <si>
    <t>其中：教育收费收入</t>
  </si>
  <si>
    <t>收    入</t>
  </si>
  <si>
    <t>支    出</t>
  </si>
  <si>
    <t>支出项目（功能分类）</t>
  </si>
  <si>
    <t>二十一、预备费</t>
  </si>
  <si>
    <t>二十二、其他支出</t>
  </si>
  <si>
    <t>二十三、转移性支出</t>
  </si>
  <si>
    <t>二十四、债务还本支出</t>
  </si>
  <si>
    <t>二十五、债务付息支出</t>
  </si>
  <si>
    <t>二十六、债务发行费用支出</t>
  </si>
  <si>
    <t>一般公共预算财政拨款</t>
  </si>
  <si>
    <t>政府性基金
预算拨款</t>
  </si>
  <si>
    <t xml:space="preserve">    人员经费</t>
  </si>
  <si>
    <t xml:space="preserve">    公用经费</t>
  </si>
  <si>
    <t xml:space="preserve">    </t>
  </si>
  <si>
    <t>三、上年结转</t>
  </si>
  <si>
    <t>财政拨款收支预算总表</t>
  </si>
  <si>
    <t>一般公共预算财政拨款支出表2021</t>
  </si>
  <si>
    <t>功能分类科目</t>
  </si>
  <si>
    <t>合  计</t>
  </si>
  <si>
    <t>2050299</t>
  </si>
  <si>
    <t>2050999</t>
  </si>
  <si>
    <t>2080505</t>
  </si>
  <si>
    <t>2080506</t>
  </si>
  <si>
    <t>2081105</t>
  </si>
  <si>
    <t>2089999</t>
  </si>
  <si>
    <t>2101102</t>
  </si>
  <si>
    <t>2210201</t>
  </si>
  <si>
    <t>财政拨款基本支出预算表2021</t>
  </si>
  <si>
    <t>经济分类科目</t>
  </si>
  <si>
    <t>财政拨款支出</t>
  </si>
  <si>
    <t>政府性基金预算拨款</t>
  </si>
  <si>
    <t>类  款</t>
  </si>
  <si>
    <t>3010101</t>
  </si>
  <si>
    <t>行政基本工资</t>
  </si>
  <si>
    <t>3010102</t>
  </si>
  <si>
    <t>事业基本工资</t>
  </si>
  <si>
    <t>30102</t>
  </si>
  <si>
    <t>津贴补贴</t>
  </si>
  <si>
    <t>3010301</t>
  </si>
  <si>
    <t>奖金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</si>
  <si>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</si>
  <si>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</si>
  <si>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</si>
  <si>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</si>
  <si>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</si>
  <si>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</si>
  <si>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3011201</t>
  </si>
  <si>
    <t>失业保险费</t>
  </si>
  <si>
    <t>3011202</t>
  </si>
  <si>
    <t>工伤保险费</t>
  </si>
  <si>
    <t>3011203</t>
  </si>
  <si>
    <t>生育保险费</t>
  </si>
  <si>
    <t>3011205</t>
  </si>
  <si>
    <t>残疾人就业保障金</t>
  </si>
  <si>
    <t>30113</t>
  </si>
  <si>
    <t>3019901</t>
  </si>
  <si>
    <t>3019902</t>
  </si>
  <si>
    <t>其他工资</t>
  </si>
  <si>
    <t>30201</t>
  </si>
  <si>
    <t>办公费</t>
  </si>
  <si>
    <t>30202</t>
  </si>
  <si>
    <t>印刷费</t>
  </si>
  <si>
    <t>30205</t>
  </si>
  <si>
    <t>水费</t>
  </si>
  <si>
    <t>30206</t>
  </si>
  <si>
    <t>电费</t>
  </si>
  <si>
    <t>30207</t>
  </si>
  <si>
    <t>邮电费</t>
  </si>
  <si>
    <t>30209</t>
  </si>
  <si>
    <t>物业管理费</t>
  </si>
  <si>
    <t>30211</t>
  </si>
  <si>
    <t>差旅费</t>
  </si>
  <si>
    <t>30213</t>
  </si>
  <si>
    <t>30214</t>
  </si>
  <si>
    <t>租赁费</t>
  </si>
  <si>
    <t>30215</t>
  </si>
  <si>
    <t>30216</t>
  </si>
  <si>
    <t>30217</t>
  </si>
  <si>
    <t>30218</t>
  </si>
  <si>
    <t>专用材料费</t>
  </si>
  <si>
    <t>30226</t>
  </si>
  <si>
    <t>劳务费</t>
  </si>
  <si>
    <t>30231</t>
  </si>
  <si>
    <t>30239</t>
  </si>
  <si>
    <t>其他交通费用</t>
  </si>
  <si>
    <t>30299</t>
  </si>
  <si>
    <t>30308</t>
  </si>
  <si>
    <t>30309</t>
  </si>
  <si>
    <t>奖励金</t>
  </si>
  <si>
    <t>3039901</t>
  </si>
  <si>
    <t>其他对个人和家庭的补助支出</t>
  </si>
  <si>
    <t>30399</t>
  </si>
  <si>
    <t>其他对个人和家庭的补助</t>
  </si>
  <si>
    <t>30903</t>
  </si>
  <si>
    <t>专用设备购置</t>
  </si>
  <si>
    <t>30999</t>
  </si>
  <si>
    <t>其他基本建设支出</t>
  </si>
  <si>
    <t>31001</t>
  </si>
  <si>
    <t>房屋建筑物购建</t>
  </si>
  <si>
    <t>31002</t>
  </si>
  <si>
    <t>办公设备购置</t>
  </si>
  <si>
    <t>31007</t>
  </si>
  <si>
    <t>信息网络及软件购置更新</t>
  </si>
  <si>
    <t>31099</t>
  </si>
  <si>
    <t>39999</t>
  </si>
  <si>
    <t>政府性基金预算支出表2021</t>
  </si>
  <si>
    <t>本年政府性基金预算财政拨款支出</t>
  </si>
  <si>
    <t>编码</t>
  </si>
  <si>
    <t>项    目</t>
  </si>
  <si>
    <t>合    计</t>
  </si>
  <si>
    <t>1、因公出国（境）费用</t>
  </si>
  <si>
    <t>2、公务接待费</t>
  </si>
  <si>
    <t>3、公务用车购置及运行费</t>
  </si>
  <si>
    <t xml:space="preserve">   其中：（1）公务用车运行维护费</t>
  </si>
  <si>
    <t xml:space="preserve">         （2）公务用车购置费</t>
  </si>
  <si>
    <t>上年预算数</t>
  </si>
  <si>
    <t>合 计</t>
  </si>
  <si>
    <t>一般公共预算拨款</t>
  </si>
  <si>
    <t>本年预算数</t>
  </si>
  <si>
    <t>本年比上年增减情况</t>
  </si>
  <si>
    <t>增减额</t>
  </si>
  <si>
    <t>增减%</t>
  </si>
  <si>
    <t>财政拨款“三公”经费支出预算表2021</t>
  </si>
  <si>
    <t>一般性支出经费预算表2021</t>
  </si>
  <si>
    <t>经济分类名称</t>
  </si>
  <si>
    <t>金额</t>
  </si>
  <si>
    <t>301</t>
  </si>
  <si>
    <t>工资福利支出</t>
  </si>
  <si>
    <t xml:space="preserve">  30102</t>
  </si>
  <si>
    <t xml:space="preserve">  津贴补贴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</si>
  <si>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</si>
  <si>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</si>
  <si>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</si>
  <si>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</si>
  <si>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</si>
  <si>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</si>
  <si>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  3011201</t>
  </si>
  <si>
    <t xml:space="preserve">    失业保险费</t>
  </si>
  <si>
    <t xml:space="preserve">    3011202</t>
  </si>
  <si>
    <t xml:space="preserve">    工伤保险费</t>
  </si>
  <si>
    <t xml:space="preserve">    3011203</t>
  </si>
  <si>
    <t xml:space="preserve">    生育保险费</t>
  </si>
  <si>
    <t xml:space="preserve">    3011205</t>
  </si>
  <si>
    <t xml:space="preserve">    残疾人就业保障金</t>
  </si>
  <si>
    <t xml:space="preserve">  30113</t>
  </si>
  <si>
    <t xml:space="preserve">  住房公积金</t>
  </si>
  <si>
    <t xml:space="preserve">    3019901</t>
  </si>
  <si>
    <t xml:space="preserve">  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</si>
  <si>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</si>
  <si>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</si>
  <si>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</si>
  <si>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</si>
  <si>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</si>
  <si>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</si>
  <si>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30207</t>
  </si>
  <si>
    <t xml:space="preserve">  邮电费</t>
  </si>
  <si>
    <t xml:space="preserve">  30209</t>
  </si>
  <si>
    <t xml:space="preserve">  物业管理费</t>
  </si>
  <si>
    <t xml:space="preserve">  30211</t>
  </si>
  <si>
    <t xml:space="preserve">  差旅费</t>
  </si>
  <si>
    <t xml:space="preserve">  30213</t>
  </si>
  <si>
    <t xml:space="preserve">  维修（护）费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</si>
  <si>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</si>
  <si>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</si>
  <si>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</si>
  <si>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</si>
  <si>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</si>
  <si>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</si>
  <si>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30218</t>
  </si>
  <si>
    <t xml:space="preserve">  专用材料费</t>
  </si>
  <si>
    <t xml:space="preserve">  30226</t>
  </si>
  <si>
    <t xml:space="preserve">  劳务费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</si>
  <si>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</si>
  <si>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</si>
  <si>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</si>
  <si>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</si>
  <si>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303</t>
  </si>
  <si>
    <t>对个人和家庭的补助</t>
  </si>
  <si>
    <t xml:space="preserve">  30308</t>
  </si>
  <si>
    <t xml:space="preserve">  助学金</t>
  </si>
  <si>
    <t xml:space="preserve">  30309</t>
  </si>
  <si>
    <t xml:space="preserve">  奖励金</t>
  </si>
  <si>
    <t xml:space="preserve">    3039901</t>
  </si>
  <si>
    <t xml:space="preserve">    其他对个人和家庭的补助支出</t>
  </si>
  <si>
    <t>309</t>
  </si>
  <si>
    <t>资本性支出（基本建设）</t>
  </si>
  <si>
    <t xml:space="preserve">  30903</t>
  </si>
  <si>
    <t xml:space="preserve">  专用设备购置</t>
  </si>
  <si>
    <t xml:space="preserve">  30999</t>
  </si>
  <si>
    <t xml:space="preserve">  其他基本建设支出</t>
  </si>
  <si>
    <t>310</t>
  </si>
  <si>
    <t>资本性支出</t>
  </si>
  <si>
    <t xml:space="preserve">  31001</t>
  </si>
  <si>
    <t xml:space="preserve">  房屋建筑物购建</t>
  </si>
  <si>
    <t xml:space="preserve">  31002</t>
  </si>
  <si>
    <t xml:space="preserve">  办公设备购置</t>
  </si>
  <si>
    <t xml:space="preserve">  31007</t>
  </si>
  <si>
    <t xml:space="preserve">  信息网络及软件购置更新</t>
  </si>
  <si>
    <t xml:space="preserve">  31099</t>
  </si>
  <si>
    <t xml:space="preserve">  其他资本性支出</t>
  </si>
  <si>
    <t>单位：元</t>
  </si>
  <si>
    <t>单位：元</t>
  </si>
  <si>
    <t>单位：元</t>
  </si>
  <si>
    <t>单位：元</t>
  </si>
  <si>
    <t>单位：元</t>
  </si>
  <si>
    <t>乌审旗教育体育局</t>
  </si>
  <si>
    <t>2021年乌审旗一般公共预算(基本)支出预算经济分类录入表</t>
  </si>
  <si>
    <t>政府采购预算表2021</t>
  </si>
  <si>
    <t>单位名称</t>
  </si>
  <si>
    <t>采购项目</t>
  </si>
  <si>
    <t>采购目录</t>
  </si>
  <si>
    <t>采购方式</t>
  </si>
  <si>
    <t>资     金     来     源</t>
  </si>
  <si>
    <t>总计</t>
  </si>
  <si>
    <t>财政拨款（补助）</t>
  </si>
  <si>
    <t>纳入预算内管理的一般性非税收入</t>
  </si>
  <si>
    <t>纳入预算内管理的政府性基金收入</t>
  </si>
  <si>
    <t>纳入预算外专户管理的非税收入</t>
  </si>
  <si>
    <t>上年结余结转收入</t>
  </si>
  <si>
    <t>020002乌审旗教育体育局</t>
  </si>
  <si>
    <t>单位：元</t>
  </si>
  <si>
    <t>乌审旗教育体育局</t>
  </si>
  <si>
    <t>乌审旗教育体育局</t>
  </si>
  <si>
    <t>乌审旗教育体育局</t>
  </si>
  <si>
    <t>乌审旗教育体育局</t>
  </si>
  <si>
    <t xml:space="preserve">数量 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</si>
</sst>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"/>
    <numFmt numFmtId="177" formatCode="#,###.00"/>
    <numFmt numFmtId="178" formatCode="#"/>
    <numFmt numFmtId="179" formatCode="0.00_ "/>
  </numFmts>
  <fonts count="53">
    <font>
      <sz val="10"/>
      <name val="Arial"/>
      <family val="2"/>
    </font>
    <font>
      <sz val="21"/>
      <name val="Arial"/>
      <family val="2"/>
    </font>
    <font>
      <sz val="20"/>
      <name val="Arial"/>
      <family val="2"/>
    </font>
    <font>
      <sz val="40"/>
      <name val="Arial"/>
      <family val="2"/>
    </font>
    <font>
      <b/>
      <sz val="14"/>
      <name val="黑体"/>
      <family val="3"/>
    </font>
    <font>
      <sz val="10"/>
      <name val="宋体"/>
      <family val="0"/>
    </font>
    <font>
      <sz val="17"/>
      <name val="Arial"/>
      <family val="2"/>
    </font>
    <font>
      <sz val="12"/>
      <name val="Arial"/>
      <family val="2"/>
    </font>
    <font>
      <sz val="13"/>
      <name val="Arial"/>
      <family val="2"/>
    </font>
    <font>
      <sz val="16"/>
      <name val="Arial"/>
      <family val="2"/>
    </font>
    <font>
      <sz val="9"/>
      <name val="宋体"/>
      <family val="0"/>
    </font>
    <font>
      <sz val="2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b/>
      <sz val="20"/>
      <name val="黑体"/>
      <family val="3"/>
    </font>
    <font>
      <sz val="12"/>
      <name val="宋体"/>
      <family val="0"/>
    </font>
    <font>
      <sz val="14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0"/>
      <color theme="10"/>
      <name val="Arial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0"/>
      <color theme="1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9" fontId="0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32" fillId="0" borderId="0">
      <alignment/>
      <protection/>
    </xf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43" fillId="0" borderId="4" applyNumberFormat="0" applyFill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44" fillId="22" borderId="5" applyNumberFormat="0" applyAlignment="0" applyProtection="0"/>
    <xf numFmtId="0" fontId="45" fillId="23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49" fillId="24" borderId="0" applyNumberFormat="0" applyBorder="0" applyAlignment="0" applyProtection="0"/>
    <xf numFmtId="0" fontId="50" fillId="22" borderId="8" applyNumberFormat="0" applyAlignment="0" applyProtection="0"/>
    <xf numFmtId="0" fontId="51" fillId="25" borderId="5" applyNumberFormat="0" applyAlignment="0" applyProtection="0"/>
    <xf numFmtId="0" fontId="52" fillId="0" borderId="0" applyNumberFormat="0" applyFill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0" fillId="32" borderId="9" applyNumberFormat="0" applyFont="0" applyAlignment="0" applyProtection="0"/>
  </cellStyleXfs>
  <cellXfs count="63">
    <xf numFmtId="0" fontId="0" fillId="0" borderId="0" xfId="0" applyNumberFormat="1" applyFont="1" applyFill="1" applyBorder="1" applyAlignment="1">
      <alignment/>
    </xf>
    <xf numFmtId="0" fontId="5" fillId="33" borderId="10" xfId="0" applyNumberFormat="1" applyFont="1" applyFill="1" applyBorder="1" applyAlignment="1">
      <alignment horizontal="center" vertical="center" wrapText="1" shrinkToFit="1"/>
    </xf>
    <xf numFmtId="0" fontId="5" fillId="0" borderId="10" xfId="0" applyNumberFormat="1" applyFont="1" applyFill="1" applyBorder="1" applyAlignment="1">
      <alignment horizontal="left" vertical="center" shrinkToFit="1"/>
    </xf>
    <xf numFmtId="176" fontId="5" fillId="0" borderId="10" xfId="0" applyNumberFormat="1" applyFont="1" applyBorder="1" applyAlignment="1">
      <alignment/>
    </xf>
    <xf numFmtId="0" fontId="5" fillId="0" borderId="0" xfId="0" applyNumberFormat="1" applyFont="1" applyFill="1" applyBorder="1" applyAlignment="1">
      <alignment horizontal="left" vertical="center"/>
    </xf>
    <xf numFmtId="177" fontId="5" fillId="0" borderId="10" xfId="0" applyNumberFormat="1" applyFont="1" applyBorder="1" applyAlignment="1">
      <alignment/>
    </xf>
    <xf numFmtId="0" fontId="5" fillId="0" borderId="11" xfId="0" applyNumberFormat="1" applyFont="1" applyFill="1" applyBorder="1" applyAlignment="1">
      <alignment horizontal="left" vertical="center" shrinkToFit="1"/>
    </xf>
    <xf numFmtId="0" fontId="0" fillId="0" borderId="12" xfId="0" applyNumberFormat="1" applyFont="1" applyFill="1" applyBorder="1" applyAlignment="1">
      <alignment/>
    </xf>
    <xf numFmtId="0" fontId="5" fillId="0" borderId="12" xfId="0" applyNumberFormat="1" applyFont="1" applyFill="1" applyBorder="1" applyAlignment="1">
      <alignment horizontal="left" vertical="center" shrinkToFit="1"/>
    </xf>
    <xf numFmtId="0" fontId="5" fillId="33" borderId="13" xfId="0" applyNumberFormat="1" applyFont="1" applyFill="1" applyBorder="1" applyAlignment="1">
      <alignment horizontal="center" vertical="center" wrapText="1" shrinkToFit="1"/>
    </xf>
    <xf numFmtId="0" fontId="5" fillId="0" borderId="14" xfId="0" applyNumberFormat="1" applyFont="1" applyFill="1" applyBorder="1" applyAlignment="1">
      <alignment horizontal="left" vertical="center" shrinkToFit="1"/>
    </xf>
    <xf numFmtId="0" fontId="1" fillId="0" borderId="0" xfId="0" applyNumberFormat="1" applyFont="1" applyFill="1" applyBorder="1" applyAlignment="1">
      <alignment horizontal="left" vertical="center" shrinkToFit="1"/>
    </xf>
    <xf numFmtId="0" fontId="2" fillId="0" borderId="0" xfId="0" applyNumberFormat="1" applyFont="1" applyFill="1" applyBorder="1" applyAlignment="1">
      <alignment horizontal="left" vertical="center" shrinkToFit="1"/>
    </xf>
    <xf numFmtId="0" fontId="3" fillId="0" borderId="0" xfId="0" applyNumberFormat="1" applyFont="1" applyFill="1" applyBorder="1" applyAlignment="1">
      <alignment horizontal="center" vertical="center" shrinkToFit="1"/>
    </xf>
    <xf numFmtId="0" fontId="11" fillId="0" borderId="0" xfId="0" applyNumberFormat="1" applyFont="1" applyFill="1" applyBorder="1" applyAlignment="1">
      <alignment horizontal="center" vertical="center" shrinkToFit="1"/>
    </xf>
    <xf numFmtId="0" fontId="4" fillId="0" borderId="0" xfId="0" applyNumberFormat="1" applyFont="1" applyFill="1" applyBorder="1" applyAlignment="1">
      <alignment horizontal="center" vertical="center" wrapText="1" shrinkToFit="1"/>
    </xf>
    <xf numFmtId="0" fontId="0" fillId="0" borderId="0" xfId="0" applyNumberFormat="1" applyFont="1" applyFill="1" applyBorder="1" applyAlignment="1">
      <alignment/>
    </xf>
    <xf numFmtId="0" fontId="5" fillId="33" borderId="13" xfId="0" applyFont="1" applyFill="1" applyBorder="1" applyAlignment="1">
      <alignment horizontal="center" vertical="center" wrapText="1" shrinkToFit="1"/>
    </xf>
    <xf numFmtId="0" fontId="5" fillId="33" borderId="14" xfId="0" applyFont="1" applyFill="1" applyBorder="1" applyAlignment="1">
      <alignment horizontal="center" vertical="center" wrapText="1" shrinkToFit="1"/>
    </xf>
    <xf numFmtId="0" fontId="5" fillId="33" borderId="11" xfId="0" applyFont="1" applyFill="1" applyBorder="1" applyAlignment="1">
      <alignment horizontal="center" vertical="center" wrapText="1" shrinkToFit="1"/>
    </xf>
    <xf numFmtId="0" fontId="5" fillId="33" borderId="15" xfId="0" applyFont="1" applyFill="1" applyBorder="1" applyAlignment="1">
      <alignment horizontal="center" vertical="center" wrapText="1" shrinkToFit="1"/>
    </xf>
    <xf numFmtId="0" fontId="6" fillId="33" borderId="10" xfId="0" applyFont="1" applyFill="1" applyBorder="1" applyAlignment="1">
      <alignment horizontal="right" vertical="center" wrapText="1" shrinkToFit="1"/>
    </xf>
    <xf numFmtId="0" fontId="7" fillId="33" borderId="10" xfId="0" applyFont="1" applyFill="1" applyBorder="1" applyAlignment="1">
      <alignment horizontal="left" vertical="center" wrapText="1" shrinkToFit="1"/>
    </xf>
    <xf numFmtId="177" fontId="5" fillId="0" borderId="10" xfId="0" applyNumberFormat="1" applyFont="1" applyBorder="1" applyAlignment="1">
      <alignment shrinkToFit="1"/>
    </xf>
    <xf numFmtId="0" fontId="8" fillId="33" borderId="10" xfId="0" applyFont="1" applyFill="1" applyBorder="1" applyAlignment="1">
      <alignment horizontal="left" vertical="center" wrapText="1" shrinkToFit="1"/>
    </xf>
    <xf numFmtId="0" fontId="8" fillId="33" borderId="10" xfId="0" applyFont="1" applyFill="1" applyBorder="1" applyAlignment="1">
      <alignment horizontal="center" vertical="center" wrapText="1" shrinkToFit="1"/>
    </xf>
    <xf numFmtId="178" fontId="5" fillId="0" borderId="10" xfId="0" applyNumberFormat="1" applyFont="1" applyBorder="1" applyAlignment="1">
      <alignment/>
    </xf>
    <xf numFmtId="0" fontId="8" fillId="33" borderId="11" xfId="0" applyFont="1" applyFill="1" applyBorder="1" applyAlignment="1">
      <alignment horizontal="center" vertical="center" wrapText="1" shrinkToFit="1"/>
    </xf>
    <xf numFmtId="0" fontId="8" fillId="33" borderId="15" xfId="0" applyFont="1" applyFill="1" applyBorder="1" applyAlignment="1">
      <alignment horizontal="center" vertical="center" wrapText="1" shrinkToFit="1"/>
    </xf>
    <xf numFmtId="0" fontId="8" fillId="33" borderId="16" xfId="0" applyFont="1" applyFill="1" applyBorder="1" applyAlignment="1">
      <alignment horizontal="center" vertical="center" wrapText="1" shrinkToFit="1"/>
    </xf>
    <xf numFmtId="0" fontId="5" fillId="33" borderId="16" xfId="0" applyFont="1" applyFill="1" applyBorder="1" applyAlignment="1">
      <alignment horizontal="center" vertical="center" wrapText="1" shrinkToFit="1"/>
    </xf>
    <xf numFmtId="0" fontId="8" fillId="33" borderId="13" xfId="0" applyFont="1" applyFill="1" applyBorder="1" applyAlignment="1">
      <alignment horizontal="left" vertical="center" wrapText="1" shrinkToFit="1"/>
    </xf>
    <xf numFmtId="0" fontId="8" fillId="33" borderId="12" xfId="0" applyFont="1" applyFill="1" applyBorder="1" applyAlignment="1">
      <alignment horizontal="center" vertical="center" wrapText="1" shrinkToFit="1"/>
    </xf>
    <xf numFmtId="0" fontId="0" fillId="0" borderId="12" xfId="0" applyNumberFormat="1" applyFont="1" applyFill="1" applyBorder="1" applyAlignment="1">
      <alignment/>
    </xf>
    <xf numFmtId="0" fontId="9" fillId="33" borderId="14" xfId="0" applyFont="1" applyFill="1" applyBorder="1" applyAlignment="1">
      <alignment horizontal="right" vertical="center" wrapText="1" shrinkToFit="1"/>
    </xf>
    <xf numFmtId="0" fontId="9" fillId="33" borderId="10" xfId="0" applyFont="1" applyFill="1" applyBorder="1" applyAlignment="1">
      <alignment horizontal="right" vertical="center" wrapText="1" shrinkToFit="1"/>
    </xf>
    <xf numFmtId="0" fontId="9" fillId="33" borderId="13" xfId="0" applyFont="1" applyFill="1" applyBorder="1" applyAlignment="1">
      <alignment horizontal="right" vertical="center" wrapText="1" shrinkToFit="1"/>
    </xf>
    <xf numFmtId="0" fontId="8" fillId="33" borderId="11" xfId="0" applyFont="1" applyFill="1" applyBorder="1" applyAlignment="1">
      <alignment horizontal="left" vertical="center" wrapText="1" shrinkToFit="1"/>
    </xf>
    <xf numFmtId="0" fontId="8" fillId="33" borderId="16" xfId="0" applyFont="1" applyFill="1" applyBorder="1" applyAlignment="1">
      <alignment horizontal="left" vertical="center" wrapText="1" shrinkToFit="1"/>
    </xf>
    <xf numFmtId="0" fontId="8" fillId="33" borderId="17" xfId="0" applyFont="1" applyFill="1" applyBorder="1" applyAlignment="1">
      <alignment horizontal="left" vertical="center" wrapText="1" shrinkToFit="1"/>
    </xf>
    <xf numFmtId="0" fontId="8" fillId="33" borderId="13" xfId="0" applyFont="1" applyFill="1" applyBorder="1" applyAlignment="1">
      <alignment horizontal="center" vertical="center" wrapText="1" shrinkToFit="1"/>
    </xf>
    <xf numFmtId="0" fontId="9" fillId="33" borderId="12" xfId="0" applyFont="1" applyFill="1" applyBorder="1" applyAlignment="1">
      <alignment horizontal="right" vertical="center" wrapText="1" shrinkToFit="1"/>
    </xf>
    <xf numFmtId="0" fontId="8" fillId="33" borderId="12" xfId="0" applyFont="1" applyFill="1" applyBorder="1" applyAlignment="1">
      <alignment horizontal="left" vertical="center" wrapText="1" shrinkToFit="1"/>
    </xf>
    <xf numFmtId="0" fontId="5" fillId="33" borderId="18" xfId="0" applyFont="1" applyFill="1" applyBorder="1" applyAlignment="1">
      <alignment horizontal="center" vertical="center" wrapText="1" shrinkToFit="1"/>
    </xf>
    <xf numFmtId="0" fontId="8" fillId="33" borderId="10" xfId="0" applyFont="1" applyFill="1" applyBorder="1" applyAlignment="1">
      <alignment horizontal="right" vertical="center" wrapText="1" shrinkToFit="1"/>
    </xf>
    <xf numFmtId="0" fontId="8" fillId="33" borderId="14" xfId="0" applyFont="1" applyFill="1" applyBorder="1" applyAlignment="1">
      <alignment horizontal="center" vertical="center" wrapText="1" shrinkToFit="1"/>
    </xf>
    <xf numFmtId="0" fontId="8" fillId="33" borderId="11" xfId="0" applyFont="1" applyFill="1" applyBorder="1" applyAlignment="1">
      <alignment horizontal="right" vertical="center" wrapText="1" shrinkToFit="1"/>
    </xf>
    <xf numFmtId="0" fontId="8" fillId="33" borderId="15" xfId="0" applyFont="1" applyFill="1" applyBorder="1" applyAlignment="1">
      <alignment horizontal="right" vertical="center" wrapText="1" shrinkToFit="1"/>
    </xf>
    <xf numFmtId="0" fontId="31" fillId="0" borderId="0" xfId="0" applyNumberFormat="1" applyFont="1" applyFill="1" applyBorder="1" applyAlignment="1">
      <alignment horizontal="center" vertical="center" wrapText="1" shrinkToFit="1"/>
    </xf>
    <xf numFmtId="0" fontId="2" fillId="0" borderId="0" xfId="0" applyNumberFormat="1" applyFont="1" applyFill="1" applyBorder="1" applyAlignment="1">
      <alignment/>
    </xf>
    <xf numFmtId="0" fontId="32" fillId="0" borderId="0" xfId="40" applyFont="1" applyBorder="1" applyAlignment="1">
      <alignment vertical="center"/>
      <protection/>
    </xf>
    <xf numFmtId="0" fontId="7" fillId="0" borderId="0" xfId="0" applyNumberFormat="1" applyFont="1" applyFill="1" applyBorder="1" applyAlignment="1">
      <alignment/>
    </xf>
    <xf numFmtId="0" fontId="33" fillId="0" borderId="0" xfId="0" applyNumberFormat="1" applyFont="1" applyFill="1" applyBorder="1" applyAlignment="1">
      <alignment/>
    </xf>
    <xf numFmtId="0" fontId="33" fillId="33" borderId="12" xfId="0" applyFont="1" applyFill="1" applyBorder="1" applyAlignment="1">
      <alignment horizontal="center" vertical="center" wrapText="1" shrinkToFit="1"/>
    </xf>
    <xf numFmtId="0" fontId="33" fillId="0" borderId="12" xfId="0" applyNumberFormat="1" applyFont="1" applyFill="1" applyBorder="1" applyAlignment="1">
      <alignment horizontal="center" vertical="center" shrinkToFit="1"/>
    </xf>
    <xf numFmtId="0" fontId="0" fillId="0" borderId="0" xfId="0" applyNumberFormat="1" applyFont="1" applyFill="1" applyBorder="1" applyAlignment="1">
      <alignment horizontal="center"/>
    </xf>
    <xf numFmtId="0" fontId="33" fillId="0" borderId="19" xfId="0" applyNumberFormat="1" applyFont="1" applyFill="1" applyBorder="1" applyAlignment="1">
      <alignment horizontal="center" vertical="center" shrinkToFit="1"/>
    </xf>
    <xf numFmtId="0" fontId="0" fillId="0" borderId="12" xfId="0" applyNumberFormat="1" applyFont="1" applyFill="1" applyBorder="1" applyAlignment="1">
      <alignment horizontal="right"/>
    </xf>
    <xf numFmtId="0" fontId="5" fillId="0" borderId="0" xfId="0" applyNumberFormat="1" applyFont="1" applyFill="1" applyBorder="1" applyAlignment="1">
      <alignment/>
    </xf>
    <xf numFmtId="9" fontId="0" fillId="33" borderId="10" xfId="0" applyNumberFormat="1" applyFont="1" applyFill="1" applyBorder="1" applyAlignment="1">
      <alignment horizontal="right" vertical="center" wrapText="1" shrinkToFit="1"/>
    </xf>
    <xf numFmtId="0" fontId="0" fillId="33" borderId="10" xfId="0" applyFont="1" applyFill="1" applyBorder="1" applyAlignment="1">
      <alignment horizontal="right" vertical="center" wrapText="1" shrinkToFit="1"/>
    </xf>
    <xf numFmtId="10" fontId="0" fillId="33" borderId="10" xfId="0" applyNumberFormat="1" applyFont="1" applyFill="1" applyBorder="1" applyAlignment="1">
      <alignment horizontal="right" vertical="center" wrapText="1" shrinkToFit="1"/>
    </xf>
    <xf numFmtId="10" fontId="0" fillId="33" borderId="10" xfId="0" applyNumberFormat="1" applyFont="1" applyFill="1" applyBorder="1" applyAlignment="1">
      <alignment horizontal="right" vertical="center" wrapText="1" shrinkToFi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150.00390625" style="0" bestFit="1" customWidth="1"/>
  </cols>
  <sheetData>
    <row r="1" ht="33.75" customHeight="1">
      <c r="A1" s="12" t="s">
        <v>0</v>
      </c>
    </row>
    <row r="2" ht="84" customHeight="1">
      <c r="A2" s="11" t="s">
        <v>0</v>
      </c>
    </row>
    <row r="3" ht="60" customHeight="1">
      <c r="A3" s="13" t="s">
        <v>2</v>
      </c>
    </row>
    <row r="4" ht="61.5" customHeight="1">
      <c r="A4" s="13" t="s">
        <v>1</v>
      </c>
    </row>
    <row r="5" ht="84" customHeight="1">
      <c r="A5" s="14" t="s">
        <v>365</v>
      </c>
    </row>
  </sheetData>
  <sheetProtection/>
  <printOptions/>
  <pageMargins left="0.75" right="0.75" top="1" bottom="1" header="0.5" footer="0.5"/>
  <pageSetup fitToHeight="0" fitToWidth="0" horizontalDpi="600" verticalDpi="600" orientation="landscape" pageOrder="overThenDown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"/>
  <sheetViews>
    <sheetView zoomScalePageLayoutView="0" workbookViewId="0" topLeftCell="A1">
      <selection activeCell="E14" sqref="E14"/>
    </sheetView>
  </sheetViews>
  <sheetFormatPr defaultColWidth="9.140625" defaultRowHeight="12.75"/>
  <cols>
    <col min="1" max="1" width="38.8515625" style="0" customWidth="1"/>
    <col min="2" max="3" width="13.00390625" style="0" bestFit="1" customWidth="1"/>
    <col min="4" max="4" width="15.00390625" style="0" bestFit="1" customWidth="1"/>
    <col min="5" max="6" width="13.00390625" style="0" bestFit="1" customWidth="1"/>
    <col min="7" max="7" width="15.00390625" style="0" bestFit="1" customWidth="1"/>
    <col min="8" max="9" width="13.00390625" style="0" bestFit="1" customWidth="1"/>
  </cols>
  <sheetData>
    <row r="1" spans="1:9" ht="21" customHeight="1">
      <c r="A1" s="15" t="s">
        <v>282</v>
      </c>
      <c r="B1" s="15"/>
      <c r="C1" s="15"/>
      <c r="D1" s="15"/>
      <c r="E1" s="15"/>
      <c r="F1" s="15"/>
      <c r="G1" s="15"/>
      <c r="H1" s="15"/>
      <c r="I1" s="15"/>
    </row>
    <row r="2" ht="20.25" customHeight="1">
      <c r="A2" s="4" t="s">
        <v>365</v>
      </c>
    </row>
    <row r="3" ht="17.25" customHeight="1">
      <c r="A3" s="4" t="s">
        <v>360</v>
      </c>
    </row>
    <row r="4" spans="1:9" ht="34.5" customHeight="1">
      <c r="A4" s="40" t="s">
        <v>268</v>
      </c>
      <c r="B4" s="27" t="s">
        <v>275</v>
      </c>
      <c r="C4" s="29"/>
      <c r="D4" s="28"/>
      <c r="E4" s="27" t="s">
        <v>278</v>
      </c>
      <c r="F4" s="29"/>
      <c r="G4" s="28"/>
      <c r="H4" s="27" t="s">
        <v>279</v>
      </c>
      <c r="I4" s="28"/>
    </row>
    <row r="5" spans="1:9" ht="34.5" customHeight="1">
      <c r="A5" s="45"/>
      <c r="B5" s="25" t="s">
        <v>276</v>
      </c>
      <c r="C5" s="25" t="s">
        <v>277</v>
      </c>
      <c r="D5" s="25" t="s">
        <v>170</v>
      </c>
      <c r="E5" s="40" t="s">
        <v>276</v>
      </c>
      <c r="F5" s="40" t="s">
        <v>277</v>
      </c>
      <c r="G5" s="40" t="s">
        <v>170</v>
      </c>
      <c r="H5" s="25" t="s">
        <v>280</v>
      </c>
      <c r="I5" s="25" t="s">
        <v>281</v>
      </c>
    </row>
    <row r="6" spans="1:9" ht="20.25" customHeight="1">
      <c r="A6" s="25" t="s">
        <v>269</v>
      </c>
      <c r="B6" s="7">
        <v>200000</v>
      </c>
      <c r="C6" s="7">
        <v>200000</v>
      </c>
      <c r="D6" s="46" t="s">
        <v>0</v>
      </c>
      <c r="E6" s="33">
        <v>160000</v>
      </c>
      <c r="F6" s="33">
        <v>160000</v>
      </c>
      <c r="G6" s="33"/>
      <c r="H6" s="7">
        <v>-40000</v>
      </c>
      <c r="I6" s="59">
        <v>-0.2</v>
      </c>
    </row>
    <row r="7" spans="1:9" ht="34.5" customHeight="1">
      <c r="A7" s="24" t="s">
        <v>270</v>
      </c>
      <c r="B7" s="7" t="s">
        <v>0</v>
      </c>
      <c r="C7" s="7" t="s">
        <v>0</v>
      </c>
      <c r="D7" s="46" t="s">
        <v>0</v>
      </c>
      <c r="E7" s="33"/>
      <c r="F7" s="33"/>
      <c r="G7" s="33"/>
      <c r="H7" s="7" t="s">
        <v>0</v>
      </c>
      <c r="I7" s="60" t="s">
        <v>0</v>
      </c>
    </row>
    <row r="8" spans="1:9" ht="34.5" customHeight="1">
      <c r="A8" s="24" t="s">
        <v>271</v>
      </c>
      <c r="B8" s="7">
        <v>6000</v>
      </c>
      <c r="C8" s="7">
        <v>6000</v>
      </c>
      <c r="D8" s="46" t="s">
        <v>0</v>
      </c>
      <c r="E8" s="33">
        <v>7000</v>
      </c>
      <c r="F8" s="33">
        <v>7000</v>
      </c>
      <c r="G8" s="33"/>
      <c r="H8" s="7">
        <v>1000</v>
      </c>
      <c r="I8" s="61">
        <v>0.167</v>
      </c>
    </row>
    <row r="9" spans="1:9" ht="34.5" customHeight="1">
      <c r="A9" s="24" t="s">
        <v>272</v>
      </c>
      <c r="B9" s="7">
        <v>194000</v>
      </c>
      <c r="C9" s="7">
        <v>194000</v>
      </c>
      <c r="D9" s="46" t="s">
        <v>0</v>
      </c>
      <c r="E9" s="33">
        <v>153000</v>
      </c>
      <c r="F9" s="33">
        <v>153000</v>
      </c>
      <c r="G9" s="33"/>
      <c r="H9" s="7">
        <v>-41000</v>
      </c>
      <c r="I9" s="61">
        <v>-0.211</v>
      </c>
    </row>
    <row r="10" spans="1:9" ht="12.75" customHeight="1">
      <c r="A10" s="24" t="s">
        <v>273</v>
      </c>
      <c r="B10" s="7">
        <v>194000</v>
      </c>
      <c r="C10" s="7">
        <v>194000</v>
      </c>
      <c r="D10" s="46" t="s">
        <v>0</v>
      </c>
      <c r="E10" s="33">
        <v>153000</v>
      </c>
      <c r="F10" s="33">
        <v>153000</v>
      </c>
      <c r="G10" s="33"/>
      <c r="H10" s="7">
        <v>-41000</v>
      </c>
      <c r="I10" s="62">
        <v>-0.211</v>
      </c>
    </row>
    <row r="11" spans="1:9" ht="12.75">
      <c r="A11" s="24" t="s">
        <v>274</v>
      </c>
      <c r="B11" s="44" t="s">
        <v>0</v>
      </c>
      <c r="C11" s="44" t="s">
        <v>0</v>
      </c>
      <c r="D11" s="46" t="s">
        <v>0</v>
      </c>
      <c r="E11" s="33"/>
      <c r="F11" s="33"/>
      <c r="G11" s="33"/>
      <c r="H11" s="47" t="s">
        <v>0</v>
      </c>
      <c r="I11" s="44" t="s">
        <v>0</v>
      </c>
    </row>
  </sheetData>
  <sheetProtection/>
  <mergeCells count="5">
    <mergeCell ref="A1:I1"/>
    <mergeCell ref="H4:I4"/>
    <mergeCell ref="E4:G4"/>
    <mergeCell ref="B4:D4"/>
    <mergeCell ref="A4:A5"/>
  </mergeCells>
  <printOptions/>
  <pageMargins left="0.75" right="0.75" top="1" bottom="1" header="0.5" footer="0.5"/>
  <pageSetup fitToHeight="0" fitToWidth="1" horizontalDpi="600" verticalDpi="600" orientation="landscape" pageOrder="overThenDown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"/>
  <sheetViews>
    <sheetView workbookViewId="0" topLeftCell="A1">
      <selection activeCell="E4" sqref="E4:E7"/>
    </sheetView>
  </sheetViews>
  <sheetFormatPr defaultColWidth="8.8515625" defaultRowHeight="12.75"/>
  <cols>
    <col min="1" max="1" width="37.140625" style="0" customWidth="1"/>
    <col min="2" max="2" width="16.00390625" style="0" customWidth="1"/>
    <col min="3" max="3" width="4.8515625" style="0" customWidth="1"/>
    <col min="4" max="4" width="5.28125" style="0" customWidth="1"/>
    <col min="5" max="5" width="9.28125" style="0" customWidth="1"/>
    <col min="6" max="6" width="16.57421875" style="0" customWidth="1"/>
    <col min="7" max="7" width="16.140625" style="0" customWidth="1"/>
    <col min="8" max="8" width="9.421875" style="0" customWidth="1"/>
    <col min="9" max="9" width="9.28125" style="0" customWidth="1"/>
    <col min="10" max="10" width="9.57421875" style="0" customWidth="1"/>
    <col min="11" max="11" width="7.140625" style="0" customWidth="1"/>
    <col min="12" max="12" width="6.7109375" style="0" customWidth="1"/>
    <col min="13" max="13" width="5.57421875" style="0" customWidth="1"/>
  </cols>
  <sheetData>
    <row r="1" spans="1:13" ht="30" customHeight="1">
      <c r="A1" s="48" t="s">
        <v>367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ht="15" customHeight="1">
      <c r="A2" s="50" t="s">
        <v>382</v>
      </c>
      <c r="I2" s="51"/>
      <c r="J2" s="51"/>
      <c r="K2" s="51"/>
      <c r="L2" s="51"/>
      <c r="M2" s="51"/>
    </row>
    <row r="3" spans="1:13" ht="15" customHeight="1">
      <c r="A3" s="4" t="s">
        <v>380</v>
      </c>
      <c r="H3" s="52"/>
      <c r="I3" s="51"/>
      <c r="J3" s="51"/>
      <c r="K3" s="51"/>
      <c r="L3" s="52"/>
      <c r="M3" s="51"/>
    </row>
    <row r="4" spans="1:13" ht="30.75" customHeight="1">
      <c r="A4" s="53" t="s">
        <v>368</v>
      </c>
      <c r="B4" s="53" t="s">
        <v>369</v>
      </c>
      <c r="C4" s="53" t="s">
        <v>370</v>
      </c>
      <c r="D4" s="53" t="s">
        <v>371</v>
      </c>
      <c r="E4" s="53" t="s">
        <v>385</v>
      </c>
      <c r="F4" s="53" t="s">
        <v>372</v>
      </c>
      <c r="G4" s="53"/>
      <c r="H4" s="53"/>
      <c r="I4" s="53"/>
      <c r="J4" s="53"/>
      <c r="K4" s="53"/>
      <c r="L4" s="53"/>
      <c r="M4" s="53"/>
    </row>
    <row r="5" spans="1:13" ht="30.75" customHeight="1">
      <c r="A5" s="53"/>
      <c r="B5" s="53"/>
      <c r="C5" s="53"/>
      <c r="D5" s="53"/>
      <c r="E5" s="53"/>
      <c r="F5" s="53" t="s">
        <v>373</v>
      </c>
      <c r="G5" s="53" t="s">
        <v>374</v>
      </c>
      <c r="H5" s="53" t="s">
        <v>375</v>
      </c>
      <c r="I5" s="53" t="s">
        <v>376</v>
      </c>
      <c r="J5" s="53" t="s">
        <v>377</v>
      </c>
      <c r="K5" s="53" t="s">
        <v>154</v>
      </c>
      <c r="L5" s="53" t="s">
        <v>378</v>
      </c>
      <c r="M5" s="53" t="s">
        <v>157</v>
      </c>
    </row>
    <row r="6" spans="1:13" ht="30.75" customHeight="1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</row>
    <row r="7" spans="1:13" ht="30.75" customHeight="1">
      <c r="A7" s="53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</row>
    <row r="8" spans="1:13" s="55" customFormat="1" ht="39" customHeight="1">
      <c r="A8" s="54" t="s">
        <v>8</v>
      </c>
      <c r="B8" s="56"/>
      <c r="C8" s="56"/>
      <c r="D8" s="56"/>
      <c r="E8" s="57">
        <v>20000</v>
      </c>
      <c r="F8" s="57">
        <v>2733.1752</v>
      </c>
      <c r="G8" s="57">
        <v>2733.1752</v>
      </c>
      <c r="H8" s="54"/>
      <c r="I8" s="54"/>
      <c r="J8" s="54"/>
      <c r="K8" s="54"/>
      <c r="L8" s="54"/>
      <c r="M8" s="54"/>
    </row>
    <row r="9" spans="1:13" s="55" customFormat="1" ht="39" customHeight="1">
      <c r="A9" s="54" t="s">
        <v>379</v>
      </c>
      <c r="B9" s="8" t="s">
        <v>229</v>
      </c>
      <c r="C9" s="54"/>
      <c r="D9" s="54"/>
      <c r="E9" s="57">
        <v>20000</v>
      </c>
      <c r="F9" s="57">
        <v>510.757</v>
      </c>
      <c r="G9" s="57">
        <v>510.757</v>
      </c>
      <c r="H9" s="54"/>
      <c r="I9" s="54"/>
      <c r="J9" s="54"/>
      <c r="K9" s="54"/>
      <c r="L9" s="54"/>
      <c r="M9" s="54"/>
    </row>
    <row r="10" spans="1:13" s="55" customFormat="1" ht="30.75" customHeight="1">
      <c r="A10" s="54" t="s">
        <v>379</v>
      </c>
      <c r="B10" s="8" t="s">
        <v>38</v>
      </c>
      <c r="C10" s="7"/>
      <c r="D10" s="7"/>
      <c r="E10" s="7"/>
      <c r="F10" s="57">
        <v>2222.4182</v>
      </c>
      <c r="G10" s="57">
        <v>2222.4182</v>
      </c>
      <c r="H10" s="54"/>
      <c r="I10" s="54"/>
      <c r="J10" s="54"/>
      <c r="K10" s="54"/>
      <c r="L10" s="54"/>
      <c r="M10" s="54"/>
    </row>
  </sheetData>
  <sheetProtection/>
  <mergeCells count="15">
    <mergeCell ref="I5:I7"/>
    <mergeCell ref="J5:J7"/>
    <mergeCell ref="K5:K7"/>
    <mergeCell ref="L5:L7"/>
    <mergeCell ref="M5:M7"/>
    <mergeCell ref="A1:M1"/>
    <mergeCell ref="A4:A7"/>
    <mergeCell ref="B4:B7"/>
    <mergeCell ref="C4:C7"/>
    <mergeCell ref="D4:D7"/>
    <mergeCell ref="E4:E7"/>
    <mergeCell ref="F4:M4"/>
    <mergeCell ref="F5:F7"/>
    <mergeCell ref="G5:G7"/>
    <mergeCell ref="H5:H7"/>
  </mergeCells>
  <printOptions/>
  <pageMargins left="0.5548611111111111" right="0.5548611111111111" top="1" bottom="1" header="0.5" footer="0.5"/>
  <pageSetup fitToHeight="0" fitToWidth="1" horizontalDpi="600" verticalDpi="600" orientation="landscape" pageOrder="overThenDown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2"/>
  <sheetViews>
    <sheetView zoomScalePageLayoutView="0" workbookViewId="0" topLeftCell="A1">
      <selection activeCell="C2" sqref="C1:C16384"/>
    </sheetView>
  </sheetViews>
  <sheetFormatPr defaultColWidth="9.140625" defaultRowHeight="12.75"/>
  <cols>
    <col min="1" max="1" width="18.00390625" style="0" bestFit="1" customWidth="1"/>
    <col min="2" max="2" width="38.421875" style="0" customWidth="1"/>
    <col min="3" max="3" width="35.7109375" style="0" customWidth="1"/>
  </cols>
  <sheetData>
    <row r="1" spans="1:3" ht="30" customHeight="1">
      <c r="A1" s="15" t="s">
        <v>283</v>
      </c>
      <c r="B1" s="16"/>
      <c r="C1" s="16"/>
    </row>
    <row r="2" ht="15" customHeight="1">
      <c r="A2" s="4" t="s">
        <v>365</v>
      </c>
    </row>
    <row r="3" ht="15" customHeight="1">
      <c r="A3" s="4" t="s">
        <v>360</v>
      </c>
    </row>
    <row r="4" spans="1:3" ht="12.75">
      <c r="A4" s="1" t="s">
        <v>267</v>
      </c>
      <c r="B4" s="1" t="s">
        <v>284</v>
      </c>
      <c r="C4" s="1" t="s">
        <v>285</v>
      </c>
    </row>
    <row r="5" spans="1:3" ht="12.75">
      <c r="A5" s="2" t="s">
        <v>8</v>
      </c>
      <c r="B5" s="2"/>
      <c r="C5" s="7">
        <f>SUM(C6:C42)</f>
        <v>237225243</v>
      </c>
    </row>
    <row r="6" spans="1:3" ht="12.75">
      <c r="A6" s="2" t="s">
        <v>286</v>
      </c>
      <c r="B6" s="2" t="s">
        <v>287</v>
      </c>
      <c r="C6" s="2"/>
    </row>
    <row r="7" spans="1:3" ht="12.75">
      <c r="A7" s="2" t="s">
        <v>288</v>
      </c>
      <c r="B7" s="2" t="s">
        <v>289</v>
      </c>
      <c r="C7" s="7">
        <v>2366436</v>
      </c>
    </row>
    <row r="8" spans="1:3" ht="12.75">
      <c r="A8" s="2" t="s">
        <v>290</v>
      </c>
      <c r="B8" s="2" t="s">
        <v>291</v>
      </c>
      <c r="C8" s="7">
        <v>13094796</v>
      </c>
    </row>
    <row r="9" spans="1:3" ht="12.75">
      <c r="A9" s="2" t="s">
        <v>292</v>
      </c>
      <c r="B9" s="2" t="s">
        <v>293</v>
      </c>
      <c r="C9" s="7">
        <v>413300</v>
      </c>
    </row>
    <row r="10" spans="1:3" ht="12.75">
      <c r="A10" s="2" t="s">
        <v>294</v>
      </c>
      <c r="B10" s="2" t="s">
        <v>295</v>
      </c>
      <c r="C10" s="7">
        <v>4974401.16</v>
      </c>
    </row>
    <row r="11" spans="1:3" ht="12.75">
      <c r="A11" s="2" t="s">
        <v>296</v>
      </c>
      <c r="B11" s="2" t="s">
        <v>297</v>
      </c>
      <c r="C11" s="7">
        <v>390674.84</v>
      </c>
    </row>
    <row r="12" spans="1:3" ht="12.75">
      <c r="A12" s="2" t="s">
        <v>298</v>
      </c>
      <c r="B12" s="2" t="s">
        <v>299</v>
      </c>
      <c r="C12" s="7">
        <v>204388</v>
      </c>
    </row>
    <row r="13" spans="1:3" ht="12.75">
      <c r="A13" s="2" t="s">
        <v>300</v>
      </c>
      <c r="B13" s="2" t="s">
        <v>301</v>
      </c>
      <c r="C13" s="7">
        <v>959640</v>
      </c>
    </row>
    <row r="14" spans="1:3" ht="12.75">
      <c r="A14" s="2" t="s">
        <v>302</v>
      </c>
      <c r="B14" s="2" t="s">
        <v>303</v>
      </c>
      <c r="C14" s="7">
        <v>73700</v>
      </c>
    </row>
    <row r="15" spans="1:3" ht="12.75">
      <c r="A15" s="2" t="s">
        <v>304</v>
      </c>
      <c r="B15" s="2" t="s">
        <v>305</v>
      </c>
      <c r="C15" s="7">
        <v>7728500</v>
      </c>
    </row>
    <row r="16" spans="1:3" ht="12.75">
      <c r="A16" s="2" t="s">
        <v>306</v>
      </c>
      <c r="B16" s="2" t="s">
        <v>307</v>
      </c>
      <c r="C16" s="7">
        <v>83946100</v>
      </c>
    </row>
    <row r="17" spans="1:3" ht="12.75">
      <c r="A17" s="2" t="s">
        <v>308</v>
      </c>
      <c r="B17" s="2" t="s">
        <v>309</v>
      </c>
      <c r="C17" s="2"/>
    </row>
    <row r="18" spans="1:3" ht="12.75">
      <c r="A18" s="2" t="s">
        <v>310</v>
      </c>
      <c r="B18" s="2" t="s">
        <v>311</v>
      </c>
      <c r="C18" s="7">
        <v>1968000</v>
      </c>
    </row>
    <row r="19" spans="1:3" ht="12.75">
      <c r="A19" s="2" t="s">
        <v>312</v>
      </c>
      <c r="B19" s="2" t="s">
        <v>313</v>
      </c>
      <c r="C19" s="7">
        <v>469000</v>
      </c>
    </row>
    <row r="20" spans="1:3" ht="12.75">
      <c r="A20" s="2" t="s">
        <v>314</v>
      </c>
      <c r="B20" s="2" t="s">
        <v>315</v>
      </c>
      <c r="C20" s="7">
        <v>133200</v>
      </c>
    </row>
    <row r="21" spans="1:3" ht="12.75">
      <c r="A21" s="2" t="s">
        <v>316</v>
      </c>
      <c r="B21" s="2" t="s">
        <v>317</v>
      </c>
      <c r="C21" s="7">
        <v>5237570</v>
      </c>
    </row>
    <row r="22" spans="1:3" ht="12.75">
      <c r="A22" s="2" t="s">
        <v>318</v>
      </c>
      <c r="B22" s="2" t="s">
        <v>319</v>
      </c>
      <c r="C22" s="7">
        <v>900900</v>
      </c>
    </row>
    <row r="23" spans="1:3" ht="12.75">
      <c r="A23" s="2" t="s">
        <v>320</v>
      </c>
      <c r="B23" s="2" t="s">
        <v>321</v>
      </c>
      <c r="C23" s="7">
        <v>102000</v>
      </c>
    </row>
    <row r="24" spans="1:3" ht="12.75">
      <c r="A24" s="2" t="s">
        <v>322</v>
      </c>
      <c r="B24" s="2" t="s">
        <v>323</v>
      </c>
      <c r="C24" s="7">
        <v>40000</v>
      </c>
    </row>
    <row r="25" spans="1:3" ht="12.75">
      <c r="A25" s="2" t="s">
        <v>324</v>
      </c>
      <c r="B25" s="2" t="s">
        <v>325</v>
      </c>
      <c r="C25" s="7">
        <v>30000</v>
      </c>
    </row>
    <row r="26" spans="1:3" ht="12.75">
      <c r="A26" s="2" t="s">
        <v>326</v>
      </c>
      <c r="B26" s="2" t="s">
        <v>327</v>
      </c>
      <c r="C26" s="7">
        <v>6643214</v>
      </c>
    </row>
    <row r="27" spans="1:3" ht="12.75">
      <c r="A27" s="2" t="s">
        <v>328</v>
      </c>
      <c r="B27" s="2" t="s">
        <v>329</v>
      </c>
      <c r="C27" s="7">
        <v>46000</v>
      </c>
    </row>
    <row r="28" spans="1:3" ht="12.75">
      <c r="A28" s="2" t="s">
        <v>330</v>
      </c>
      <c r="B28" s="2" t="s">
        <v>331</v>
      </c>
      <c r="C28" s="7">
        <v>60000</v>
      </c>
    </row>
    <row r="29" spans="1:3" ht="12.75">
      <c r="A29" s="2" t="s">
        <v>332</v>
      </c>
      <c r="B29" s="2" t="s">
        <v>333</v>
      </c>
      <c r="C29" s="7">
        <v>250000</v>
      </c>
    </row>
    <row r="30" spans="1:3" ht="12.75">
      <c r="A30" s="2" t="s">
        <v>334</v>
      </c>
      <c r="B30" s="2" t="s">
        <v>335</v>
      </c>
      <c r="C30" s="7">
        <v>4693881</v>
      </c>
    </row>
    <row r="31" spans="1:3" ht="12.75">
      <c r="A31" s="2" t="s">
        <v>336</v>
      </c>
      <c r="B31" s="2" t="s">
        <v>337</v>
      </c>
      <c r="C31" s="2"/>
    </row>
    <row r="32" spans="1:3" ht="12.75">
      <c r="A32" s="2" t="s">
        <v>338</v>
      </c>
      <c r="B32" s="2" t="s">
        <v>339</v>
      </c>
      <c r="C32" s="7">
        <v>4066000</v>
      </c>
    </row>
    <row r="33" spans="1:3" ht="12.75">
      <c r="A33" s="2" t="s">
        <v>340</v>
      </c>
      <c r="B33" s="2" t="s">
        <v>341</v>
      </c>
      <c r="C33" s="7">
        <v>5772500</v>
      </c>
    </row>
    <row r="34" spans="1:3" ht="12.75">
      <c r="A34" s="2" t="s">
        <v>342</v>
      </c>
      <c r="B34" s="2" t="s">
        <v>343</v>
      </c>
      <c r="C34" s="7">
        <v>5901300</v>
      </c>
    </row>
    <row r="35" spans="1:3" ht="12.75">
      <c r="A35" s="2" t="s">
        <v>344</v>
      </c>
      <c r="B35" s="2" t="s">
        <v>345</v>
      </c>
      <c r="C35" s="2"/>
    </row>
    <row r="36" spans="1:3" ht="12.75">
      <c r="A36" s="2" t="s">
        <v>346</v>
      </c>
      <c r="B36" s="2" t="s">
        <v>347</v>
      </c>
      <c r="C36" s="7">
        <v>160000</v>
      </c>
    </row>
    <row r="37" spans="1:3" ht="12.75">
      <c r="A37" s="2" t="s">
        <v>348</v>
      </c>
      <c r="B37" s="2" t="s">
        <v>349</v>
      </c>
      <c r="C37" s="7">
        <f>5000000+23560000</f>
        <v>28560000</v>
      </c>
    </row>
    <row r="38" spans="1:3" ht="12.75">
      <c r="A38" s="2" t="s">
        <v>350</v>
      </c>
      <c r="B38" s="2" t="s">
        <v>351</v>
      </c>
      <c r="C38" s="2"/>
    </row>
    <row r="39" spans="1:3" ht="12.75">
      <c r="A39" s="2" t="s">
        <v>352</v>
      </c>
      <c r="B39" s="2" t="s">
        <v>353</v>
      </c>
      <c r="C39" s="7">
        <v>10000000</v>
      </c>
    </row>
    <row r="40" spans="1:3" ht="12.75">
      <c r="A40" s="2" t="s">
        <v>354</v>
      </c>
      <c r="B40" s="2" t="s">
        <v>355</v>
      </c>
      <c r="C40" s="7">
        <v>22558182</v>
      </c>
    </row>
    <row r="41" spans="1:3" ht="12.75">
      <c r="A41" s="2" t="s">
        <v>356</v>
      </c>
      <c r="B41" s="2" t="s">
        <v>357</v>
      </c>
      <c r="C41" s="7">
        <v>2136000</v>
      </c>
    </row>
    <row r="42" spans="1:3" ht="12.75">
      <c r="A42" s="2" t="s">
        <v>358</v>
      </c>
      <c r="B42" s="2" t="s">
        <v>359</v>
      </c>
      <c r="C42" s="7">
        <v>23345560</v>
      </c>
    </row>
  </sheetData>
  <sheetProtection/>
  <mergeCells count="1">
    <mergeCell ref="A1:C1"/>
  </mergeCells>
  <printOptions/>
  <pageMargins left="0.75" right="0.75" top="1" bottom="1" header="0.5" footer="0.5"/>
  <pageSetup fitToHeight="0" fitToWidth="1" horizontalDpi="600" verticalDpi="600" orientation="portrait" pageOrder="overThenDown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61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20.00390625" style="0" bestFit="1" customWidth="1"/>
    <col min="2" max="2" width="26.00390625" style="0" bestFit="1" customWidth="1"/>
    <col min="3" max="3" width="20.00390625" style="0" bestFit="1" customWidth="1"/>
    <col min="4" max="4" width="19.00390625" style="0" bestFit="1" customWidth="1"/>
  </cols>
  <sheetData>
    <row r="1" spans="1:4" ht="30" customHeight="1">
      <c r="A1" s="15" t="s">
        <v>366</v>
      </c>
      <c r="B1" s="16"/>
      <c r="C1" s="16"/>
      <c r="D1" s="16"/>
    </row>
    <row r="2" ht="15" customHeight="1">
      <c r="A2" s="58" t="s">
        <v>365</v>
      </c>
    </row>
    <row r="3" ht="15" customHeight="1">
      <c r="A3" s="58" t="s">
        <v>360</v>
      </c>
    </row>
    <row r="4" spans="1:4" ht="15" customHeight="1">
      <c r="A4" s="17" t="s">
        <v>3</v>
      </c>
      <c r="B4" s="17" t="s">
        <v>4</v>
      </c>
      <c r="C4" s="19" t="s">
        <v>5</v>
      </c>
      <c r="D4" s="20"/>
    </row>
    <row r="5" spans="1:4" ht="24">
      <c r="A5" s="18"/>
      <c r="B5" s="18"/>
      <c r="C5" s="1" t="s">
        <v>6</v>
      </c>
      <c r="D5" s="1" t="s">
        <v>7</v>
      </c>
    </row>
    <row r="6" spans="1:4" ht="12.75">
      <c r="A6" s="2" t="s">
        <v>8</v>
      </c>
      <c r="B6" s="2"/>
      <c r="C6" s="3">
        <v>316218783</v>
      </c>
      <c r="D6" s="3">
        <v>106268582.52</v>
      </c>
    </row>
    <row r="7" spans="1:4" ht="12.75">
      <c r="A7" s="2" t="s">
        <v>9</v>
      </c>
      <c r="B7" s="2" t="s">
        <v>10</v>
      </c>
      <c r="C7" s="3">
        <v>1354110</v>
      </c>
      <c r="D7" s="3">
        <v>1354110</v>
      </c>
    </row>
    <row r="8" spans="1:4" ht="12.75">
      <c r="A8" s="2" t="s">
        <v>9</v>
      </c>
      <c r="B8" s="2" t="s">
        <v>10</v>
      </c>
      <c r="C8" s="3">
        <v>2276436</v>
      </c>
      <c r="D8" s="3">
        <v>2276436</v>
      </c>
    </row>
    <row r="9" spans="1:4" ht="12.75">
      <c r="A9" s="2" t="s">
        <v>9</v>
      </c>
      <c r="B9" s="2" t="s">
        <v>10</v>
      </c>
      <c r="C9" s="3">
        <v>28796</v>
      </c>
      <c r="D9" s="3">
        <v>28796</v>
      </c>
    </row>
    <row r="10" spans="1:4" ht="12.75">
      <c r="A10" s="2" t="s">
        <v>9</v>
      </c>
      <c r="B10" s="2" t="s">
        <v>10</v>
      </c>
      <c r="C10" s="3">
        <v>345552</v>
      </c>
      <c r="D10" s="3">
        <v>345552</v>
      </c>
    </row>
    <row r="11" spans="1:4" ht="12.75">
      <c r="A11" s="2" t="s">
        <v>9</v>
      </c>
      <c r="B11" s="2" t="s">
        <v>10</v>
      </c>
      <c r="C11" s="3">
        <v>90000</v>
      </c>
      <c r="D11" s="2"/>
    </row>
    <row r="12" spans="1:4" ht="12.75">
      <c r="A12" s="2" t="s">
        <v>11</v>
      </c>
      <c r="B12" s="2" t="s">
        <v>12</v>
      </c>
      <c r="C12" s="3">
        <v>553355.88</v>
      </c>
      <c r="D12" s="3">
        <v>553355.88</v>
      </c>
    </row>
    <row r="13" spans="1:4" ht="12.75">
      <c r="A13" s="2" t="s">
        <v>11</v>
      </c>
      <c r="B13" s="2" t="s">
        <v>12</v>
      </c>
      <c r="C13" s="3">
        <v>267167.64</v>
      </c>
      <c r="D13" s="3">
        <v>267167.64</v>
      </c>
    </row>
    <row r="14" spans="1:4" ht="12.75">
      <c r="A14" s="2" t="s">
        <v>11</v>
      </c>
      <c r="B14" s="2" t="s">
        <v>12</v>
      </c>
      <c r="C14" s="3">
        <v>13358.04</v>
      </c>
      <c r="D14" s="3">
        <v>13358.04</v>
      </c>
    </row>
    <row r="15" spans="1:4" ht="12.75">
      <c r="A15" s="2" t="s">
        <v>11</v>
      </c>
      <c r="B15" s="2" t="s">
        <v>12</v>
      </c>
      <c r="C15" s="3">
        <v>8141.16</v>
      </c>
      <c r="D15" s="3">
        <v>8141.16</v>
      </c>
    </row>
    <row r="16" spans="1:4" ht="12.75">
      <c r="A16" s="2" t="s">
        <v>11</v>
      </c>
      <c r="B16" s="2" t="s">
        <v>12</v>
      </c>
      <c r="C16" s="3">
        <v>16698.84</v>
      </c>
      <c r="D16" s="3">
        <v>16698.84</v>
      </c>
    </row>
    <row r="17" spans="1:4" ht="12.75">
      <c r="A17" s="2" t="s">
        <v>11</v>
      </c>
      <c r="B17" s="2" t="s">
        <v>12</v>
      </c>
      <c r="C17" s="3">
        <v>200376</v>
      </c>
      <c r="D17" s="3">
        <v>200376</v>
      </c>
    </row>
    <row r="18" spans="1:4" ht="12.75">
      <c r="A18" s="2" t="s">
        <v>11</v>
      </c>
      <c r="B18" s="2" t="s">
        <v>12</v>
      </c>
      <c r="C18" s="3">
        <v>4667500</v>
      </c>
      <c r="D18" s="2"/>
    </row>
    <row r="19" spans="1:4" ht="12.75">
      <c r="A19" s="2" t="s">
        <v>11</v>
      </c>
      <c r="B19" s="2" t="s">
        <v>12</v>
      </c>
      <c r="C19" s="3">
        <v>73700</v>
      </c>
      <c r="D19" s="2"/>
    </row>
    <row r="20" spans="1:4" ht="12.75">
      <c r="A20" s="2" t="s">
        <v>11</v>
      </c>
      <c r="B20" s="2" t="s">
        <v>12</v>
      </c>
      <c r="C20" s="3">
        <v>78000</v>
      </c>
      <c r="D20" s="2"/>
    </row>
    <row r="21" spans="1:4" ht="12.75">
      <c r="A21" s="2" t="s">
        <v>11</v>
      </c>
      <c r="B21" s="2" t="s">
        <v>12</v>
      </c>
      <c r="C21" s="3">
        <v>7200</v>
      </c>
      <c r="D21" s="2"/>
    </row>
    <row r="22" spans="1:4" ht="12.75">
      <c r="A22" s="2" t="s">
        <v>11</v>
      </c>
      <c r="B22" s="2" t="s">
        <v>12</v>
      </c>
      <c r="C22" s="3">
        <v>1440</v>
      </c>
      <c r="D22" s="2"/>
    </row>
    <row r="23" spans="1:4" ht="12.75">
      <c r="A23" s="2" t="s">
        <v>11</v>
      </c>
      <c r="B23" s="2" t="s">
        <v>12</v>
      </c>
      <c r="C23" s="3">
        <v>288</v>
      </c>
      <c r="D23" s="2"/>
    </row>
    <row r="24" spans="1:4" ht="12.75">
      <c r="A24" s="2" t="s">
        <v>11</v>
      </c>
      <c r="B24" s="2" t="s">
        <v>12</v>
      </c>
      <c r="C24" s="3">
        <v>12508900</v>
      </c>
      <c r="D24" s="2"/>
    </row>
    <row r="25" spans="1:4" ht="12.75">
      <c r="A25" s="2" t="s">
        <v>11</v>
      </c>
      <c r="B25" s="2" t="s">
        <v>12</v>
      </c>
      <c r="C25" s="3">
        <v>373400</v>
      </c>
      <c r="D25" s="2"/>
    </row>
    <row r="26" spans="1:4" ht="12.75">
      <c r="A26" s="2" t="s">
        <v>11</v>
      </c>
      <c r="B26" s="2" t="s">
        <v>12</v>
      </c>
      <c r="C26" s="3">
        <v>186700</v>
      </c>
      <c r="D26" s="2"/>
    </row>
    <row r="27" spans="1:4" ht="12.75">
      <c r="A27" s="2" t="s">
        <v>11</v>
      </c>
      <c r="B27" s="2" t="s">
        <v>12</v>
      </c>
      <c r="C27" s="3">
        <v>933500</v>
      </c>
      <c r="D27" s="2"/>
    </row>
    <row r="28" spans="1:4" ht="12.75">
      <c r="A28" s="2" t="s">
        <v>11</v>
      </c>
      <c r="B28" s="2" t="s">
        <v>12</v>
      </c>
      <c r="C28" s="3">
        <v>26132.36</v>
      </c>
      <c r="D28" s="2"/>
    </row>
    <row r="29" spans="1:4" ht="12.75">
      <c r="A29" s="2" t="s">
        <v>11</v>
      </c>
      <c r="B29" s="2" t="s">
        <v>12</v>
      </c>
      <c r="C29" s="3">
        <v>120000</v>
      </c>
      <c r="D29" s="2"/>
    </row>
    <row r="30" spans="1:4" ht="12.75">
      <c r="A30" s="2" t="s">
        <v>11</v>
      </c>
      <c r="B30" s="2" t="s">
        <v>12</v>
      </c>
      <c r="C30" s="3">
        <v>19624</v>
      </c>
      <c r="D30" s="2"/>
    </row>
    <row r="31" spans="1:4" ht="12.75">
      <c r="A31" s="2" t="s">
        <v>11</v>
      </c>
      <c r="B31" s="2" t="s">
        <v>12</v>
      </c>
      <c r="C31" s="3">
        <v>19296</v>
      </c>
      <c r="D31" s="2"/>
    </row>
    <row r="32" spans="1:4" ht="12.75">
      <c r="A32" s="2" t="s">
        <v>11</v>
      </c>
      <c r="B32" s="2" t="s">
        <v>12</v>
      </c>
      <c r="C32" s="3">
        <v>576</v>
      </c>
      <c r="D32" s="2"/>
    </row>
    <row r="33" spans="1:4" ht="12.75">
      <c r="A33" s="2" t="s">
        <v>11</v>
      </c>
      <c r="B33" s="2" t="s">
        <v>12</v>
      </c>
      <c r="C33" s="3">
        <v>1701.16</v>
      </c>
      <c r="D33" s="2"/>
    </row>
    <row r="34" spans="1:4" ht="12.75">
      <c r="A34" s="2" t="s">
        <v>11</v>
      </c>
      <c r="B34" s="2" t="s">
        <v>12</v>
      </c>
      <c r="C34" s="3">
        <v>9258.84</v>
      </c>
      <c r="D34" s="2"/>
    </row>
    <row r="35" spans="1:4" ht="12.75">
      <c r="A35" s="2" t="s">
        <v>11</v>
      </c>
      <c r="B35" s="2" t="s">
        <v>12</v>
      </c>
      <c r="C35" s="3">
        <v>11341.96</v>
      </c>
      <c r="D35" s="2"/>
    </row>
    <row r="36" spans="1:4" ht="12.75">
      <c r="A36" s="2" t="s">
        <v>11</v>
      </c>
      <c r="B36" s="2" t="s">
        <v>12</v>
      </c>
      <c r="C36" s="3">
        <v>13244.12</v>
      </c>
      <c r="D36" s="2"/>
    </row>
    <row r="37" spans="1:4" ht="12.75">
      <c r="A37" s="2" t="s">
        <v>13</v>
      </c>
      <c r="B37" s="2" t="s">
        <v>14</v>
      </c>
      <c r="C37" s="3">
        <v>13991.04</v>
      </c>
      <c r="D37" s="2"/>
    </row>
    <row r="38" spans="1:4" ht="12.75">
      <c r="A38" s="2" t="s">
        <v>13</v>
      </c>
      <c r="B38" s="2" t="s">
        <v>14</v>
      </c>
      <c r="C38" s="3">
        <v>7400000</v>
      </c>
      <c r="D38" s="2"/>
    </row>
    <row r="39" spans="1:4" ht="12.75">
      <c r="A39" s="2" t="s">
        <v>13</v>
      </c>
      <c r="B39" s="2" t="s">
        <v>14</v>
      </c>
      <c r="C39" s="3">
        <v>314508.96</v>
      </c>
      <c r="D39" s="3">
        <v>314508.96</v>
      </c>
    </row>
    <row r="40" spans="1:4" ht="12.75">
      <c r="A40" s="2" t="s">
        <v>15</v>
      </c>
      <c r="B40" s="2" t="s">
        <v>16</v>
      </c>
      <c r="C40" s="3">
        <v>12136700</v>
      </c>
      <c r="D40" s="2"/>
    </row>
    <row r="41" spans="1:4" ht="12.75">
      <c r="A41" s="2" t="s">
        <v>15</v>
      </c>
      <c r="B41" s="2" t="s">
        <v>16</v>
      </c>
      <c r="C41" s="3">
        <v>100000</v>
      </c>
      <c r="D41" s="2"/>
    </row>
    <row r="42" spans="1:4" ht="12.75">
      <c r="A42" s="2" t="s">
        <v>15</v>
      </c>
      <c r="B42" s="2" t="s">
        <v>16</v>
      </c>
      <c r="C42" s="3">
        <v>71709400</v>
      </c>
      <c r="D42" s="2"/>
    </row>
    <row r="43" spans="1:4" ht="12.75">
      <c r="A43" s="2" t="s">
        <v>15</v>
      </c>
      <c r="B43" s="2" t="s">
        <v>16</v>
      </c>
      <c r="C43" s="3">
        <v>98540082</v>
      </c>
      <c r="D43" s="3">
        <v>98540082</v>
      </c>
    </row>
    <row r="44" spans="1:4" ht="12.75">
      <c r="A44" s="2" t="s">
        <v>17</v>
      </c>
      <c r="B44" s="2" t="s">
        <v>18</v>
      </c>
      <c r="C44" s="3">
        <v>30000</v>
      </c>
      <c r="D44" s="3">
        <v>30000</v>
      </c>
    </row>
    <row r="45" spans="1:4" ht="12.75">
      <c r="A45" s="2" t="s">
        <v>17</v>
      </c>
      <c r="B45" s="2" t="s">
        <v>18</v>
      </c>
      <c r="C45" s="3">
        <v>12000</v>
      </c>
      <c r="D45" s="3">
        <v>12000</v>
      </c>
    </row>
    <row r="46" spans="1:4" ht="12.75">
      <c r="A46" s="2" t="s">
        <v>17</v>
      </c>
      <c r="B46" s="2" t="s">
        <v>18</v>
      </c>
      <c r="C46" s="3">
        <v>60000</v>
      </c>
      <c r="D46" s="3">
        <v>60000</v>
      </c>
    </row>
    <row r="47" spans="1:4" ht="12.75">
      <c r="A47" s="2" t="s">
        <v>17</v>
      </c>
      <c r="B47" s="2" t="s">
        <v>18</v>
      </c>
      <c r="C47" s="3">
        <v>65000</v>
      </c>
      <c r="D47" s="3">
        <v>65000</v>
      </c>
    </row>
    <row r="48" spans="1:4" ht="12.75">
      <c r="A48" s="2" t="s">
        <v>17</v>
      </c>
      <c r="B48" s="2" t="s">
        <v>18</v>
      </c>
      <c r="C48" s="3">
        <v>13000</v>
      </c>
      <c r="D48" s="3">
        <v>13000</v>
      </c>
    </row>
    <row r="49" spans="1:4" ht="12.75">
      <c r="A49" s="2" t="s">
        <v>17</v>
      </c>
      <c r="B49" s="2" t="s">
        <v>18</v>
      </c>
      <c r="C49" s="3">
        <v>30000</v>
      </c>
      <c r="D49" s="2"/>
    </row>
    <row r="50" spans="1:4" ht="12.75">
      <c r="A50" s="2" t="s">
        <v>17</v>
      </c>
      <c r="B50" s="2" t="s">
        <v>18</v>
      </c>
      <c r="C50" s="3">
        <v>121200</v>
      </c>
      <c r="D50" s="2"/>
    </row>
    <row r="51" spans="1:4" ht="12.75">
      <c r="A51" s="2" t="s">
        <v>17</v>
      </c>
      <c r="B51" s="2" t="s">
        <v>18</v>
      </c>
      <c r="C51" s="3">
        <v>2500</v>
      </c>
      <c r="D51" s="2"/>
    </row>
    <row r="52" spans="1:4" ht="12.75">
      <c r="A52" s="2" t="s">
        <v>17</v>
      </c>
      <c r="B52" s="2" t="s">
        <v>18</v>
      </c>
      <c r="C52" s="3">
        <v>2000</v>
      </c>
      <c r="D52" s="2"/>
    </row>
    <row r="53" spans="1:4" ht="12.75">
      <c r="A53" s="2" t="s">
        <v>17</v>
      </c>
      <c r="B53" s="2" t="s">
        <v>18</v>
      </c>
      <c r="C53" s="3">
        <v>20000</v>
      </c>
      <c r="D53" s="2"/>
    </row>
    <row r="54" spans="1:4" ht="12.75">
      <c r="A54" s="2" t="s">
        <v>17</v>
      </c>
      <c r="B54" s="2" t="s">
        <v>18</v>
      </c>
      <c r="C54" s="3">
        <v>10000</v>
      </c>
      <c r="D54" s="2"/>
    </row>
    <row r="55" spans="1:4" ht="12.75">
      <c r="A55" s="2" t="s">
        <v>17</v>
      </c>
      <c r="B55" s="2" t="s">
        <v>18</v>
      </c>
      <c r="C55" s="3">
        <v>20000</v>
      </c>
      <c r="D55" s="2"/>
    </row>
    <row r="56" spans="1:4" ht="12.75">
      <c r="A56" s="2" t="s">
        <v>17</v>
      </c>
      <c r="B56" s="2" t="s">
        <v>18</v>
      </c>
      <c r="C56" s="3">
        <v>300000</v>
      </c>
      <c r="D56" s="2"/>
    </row>
    <row r="57" spans="1:4" ht="12.75">
      <c r="A57" s="2" t="s">
        <v>17</v>
      </c>
      <c r="B57" s="2" t="s">
        <v>18</v>
      </c>
      <c r="C57" s="3">
        <v>9000</v>
      </c>
      <c r="D57" s="2"/>
    </row>
    <row r="58" spans="1:4" ht="12.75">
      <c r="A58" s="2" t="s">
        <v>17</v>
      </c>
      <c r="B58" s="2" t="s">
        <v>18</v>
      </c>
      <c r="C58" s="3">
        <v>26000</v>
      </c>
      <c r="D58" s="2"/>
    </row>
    <row r="59" spans="1:4" ht="12.75">
      <c r="A59" s="2" t="s">
        <v>17</v>
      </c>
      <c r="B59" s="2" t="s">
        <v>18</v>
      </c>
      <c r="C59" s="3">
        <v>420000</v>
      </c>
      <c r="D59" s="2"/>
    </row>
    <row r="60" spans="1:4" ht="12.75">
      <c r="A60" s="2" t="s">
        <v>17</v>
      </c>
      <c r="B60" s="2" t="s">
        <v>18</v>
      </c>
      <c r="C60" s="3">
        <v>2000</v>
      </c>
      <c r="D60" s="2"/>
    </row>
    <row r="61" spans="1:4" ht="12.75">
      <c r="A61" s="2" t="s">
        <v>17</v>
      </c>
      <c r="B61" s="2" t="s">
        <v>18</v>
      </c>
      <c r="C61" s="3">
        <v>15000</v>
      </c>
      <c r="D61" s="2"/>
    </row>
    <row r="62" spans="1:4" ht="12.75">
      <c r="A62" s="2" t="s">
        <v>17</v>
      </c>
      <c r="B62" s="2" t="s">
        <v>18</v>
      </c>
      <c r="C62" s="3">
        <v>8000</v>
      </c>
      <c r="D62" s="2"/>
    </row>
    <row r="63" spans="1:4" ht="12.75">
      <c r="A63" s="2" t="s">
        <v>17</v>
      </c>
      <c r="B63" s="2" t="s">
        <v>18</v>
      </c>
      <c r="C63" s="3">
        <v>5000</v>
      </c>
      <c r="D63" s="2"/>
    </row>
    <row r="64" spans="1:4" ht="12.75">
      <c r="A64" s="2" t="s">
        <v>17</v>
      </c>
      <c r="B64" s="2" t="s">
        <v>18</v>
      </c>
      <c r="C64" s="3">
        <v>24500</v>
      </c>
      <c r="D64" s="2"/>
    </row>
    <row r="65" spans="1:4" ht="12.75">
      <c r="A65" s="2" t="s">
        <v>17</v>
      </c>
      <c r="B65" s="2" t="s">
        <v>18</v>
      </c>
      <c r="C65" s="3">
        <v>3500</v>
      </c>
      <c r="D65" s="2"/>
    </row>
    <row r="66" spans="1:4" ht="12.75">
      <c r="A66" s="2" t="s">
        <v>17</v>
      </c>
      <c r="B66" s="2" t="s">
        <v>18</v>
      </c>
      <c r="C66" s="3">
        <v>40000</v>
      </c>
      <c r="D66" s="2"/>
    </row>
    <row r="67" spans="1:4" ht="12.75">
      <c r="A67" s="2" t="s">
        <v>17</v>
      </c>
      <c r="B67" s="2" t="s">
        <v>18</v>
      </c>
      <c r="C67" s="3">
        <v>18000</v>
      </c>
      <c r="D67" s="2"/>
    </row>
    <row r="68" spans="1:4" ht="12.75">
      <c r="A68" s="2" t="s">
        <v>17</v>
      </c>
      <c r="B68" s="2" t="s">
        <v>18</v>
      </c>
      <c r="C68" s="3">
        <v>60000</v>
      </c>
      <c r="D68" s="2"/>
    </row>
    <row r="69" spans="1:4" ht="12.75">
      <c r="A69" s="2" t="s">
        <v>17</v>
      </c>
      <c r="B69" s="2" t="s">
        <v>18</v>
      </c>
      <c r="C69" s="3">
        <v>30000</v>
      </c>
      <c r="D69" s="2"/>
    </row>
    <row r="70" spans="1:4" ht="12.75">
      <c r="A70" s="2" t="s">
        <v>17</v>
      </c>
      <c r="B70" s="2" t="s">
        <v>18</v>
      </c>
      <c r="C70" s="3">
        <v>30000</v>
      </c>
      <c r="D70" s="2"/>
    </row>
    <row r="71" spans="1:4" ht="12.75">
      <c r="A71" s="2" t="s">
        <v>17</v>
      </c>
      <c r="B71" s="2" t="s">
        <v>18</v>
      </c>
      <c r="C71" s="3">
        <v>20000</v>
      </c>
      <c r="D71" s="2"/>
    </row>
    <row r="72" spans="1:4" ht="12.75">
      <c r="A72" s="2" t="s">
        <v>17</v>
      </c>
      <c r="B72" s="2" t="s">
        <v>18</v>
      </c>
      <c r="C72" s="3">
        <v>123400</v>
      </c>
      <c r="D72" s="2"/>
    </row>
    <row r="73" spans="1:4" ht="12.75">
      <c r="A73" s="2" t="s">
        <v>17</v>
      </c>
      <c r="B73" s="2" t="s">
        <v>18</v>
      </c>
      <c r="C73" s="3">
        <v>20000</v>
      </c>
      <c r="D73" s="2"/>
    </row>
    <row r="74" spans="1:4" ht="12.75">
      <c r="A74" s="2" t="s">
        <v>17</v>
      </c>
      <c r="B74" s="2" t="s">
        <v>18</v>
      </c>
      <c r="C74" s="3">
        <v>58000</v>
      </c>
      <c r="D74" s="2"/>
    </row>
    <row r="75" spans="1:4" ht="12.75">
      <c r="A75" s="2" t="s">
        <v>17</v>
      </c>
      <c r="B75" s="2" t="s">
        <v>18</v>
      </c>
      <c r="C75" s="3">
        <v>50000</v>
      </c>
      <c r="D75" s="2"/>
    </row>
    <row r="76" spans="1:4" ht="12.75">
      <c r="A76" s="2" t="s">
        <v>17</v>
      </c>
      <c r="B76" s="2" t="s">
        <v>18</v>
      </c>
      <c r="C76" s="3">
        <v>50000</v>
      </c>
      <c r="D76" s="2"/>
    </row>
    <row r="77" spans="1:4" ht="12.75">
      <c r="A77" s="2" t="s">
        <v>17</v>
      </c>
      <c r="B77" s="2" t="s">
        <v>18</v>
      </c>
      <c r="C77" s="3">
        <v>50000</v>
      </c>
      <c r="D77" s="2"/>
    </row>
    <row r="78" spans="1:4" ht="12.75">
      <c r="A78" s="2" t="s">
        <v>17</v>
      </c>
      <c r="B78" s="2" t="s">
        <v>18</v>
      </c>
      <c r="C78" s="3">
        <v>50000</v>
      </c>
      <c r="D78" s="2"/>
    </row>
    <row r="79" spans="1:4" ht="12.75">
      <c r="A79" s="2" t="s">
        <v>17</v>
      </c>
      <c r="B79" s="2" t="s">
        <v>18</v>
      </c>
      <c r="C79" s="3">
        <v>100000</v>
      </c>
      <c r="D79" s="2"/>
    </row>
    <row r="80" spans="1:4" ht="12.75">
      <c r="A80" s="2" t="s">
        <v>17</v>
      </c>
      <c r="B80" s="2" t="s">
        <v>18</v>
      </c>
      <c r="C80" s="3">
        <v>150000</v>
      </c>
      <c r="D80" s="2"/>
    </row>
    <row r="81" spans="1:4" ht="12.75">
      <c r="A81" s="2" t="s">
        <v>17</v>
      </c>
      <c r="B81" s="2" t="s">
        <v>18</v>
      </c>
      <c r="C81" s="3">
        <v>20000</v>
      </c>
      <c r="D81" s="2"/>
    </row>
    <row r="82" spans="1:4" ht="12.75">
      <c r="A82" s="2" t="s">
        <v>17</v>
      </c>
      <c r="B82" s="2" t="s">
        <v>18</v>
      </c>
      <c r="C82" s="3">
        <v>150000</v>
      </c>
      <c r="D82" s="2"/>
    </row>
    <row r="83" spans="1:4" ht="12.75">
      <c r="A83" s="2" t="s">
        <v>17</v>
      </c>
      <c r="B83" s="2" t="s">
        <v>18</v>
      </c>
      <c r="C83" s="3">
        <v>100000</v>
      </c>
      <c r="D83" s="2"/>
    </row>
    <row r="84" spans="1:4" ht="12.75">
      <c r="A84" s="2" t="s">
        <v>17</v>
      </c>
      <c r="B84" s="2" t="s">
        <v>18</v>
      </c>
      <c r="C84" s="3">
        <v>130000</v>
      </c>
      <c r="D84" s="2"/>
    </row>
    <row r="85" spans="1:4" ht="12.75">
      <c r="A85" s="2" t="s">
        <v>17</v>
      </c>
      <c r="B85" s="2" t="s">
        <v>18</v>
      </c>
      <c r="C85" s="3">
        <v>600000</v>
      </c>
      <c r="D85" s="2"/>
    </row>
    <row r="86" spans="1:4" ht="12.75">
      <c r="A86" s="2" t="s">
        <v>17</v>
      </c>
      <c r="B86" s="2" t="s">
        <v>18</v>
      </c>
      <c r="C86" s="3">
        <v>12000</v>
      </c>
      <c r="D86" s="2"/>
    </row>
    <row r="87" spans="1:4" ht="12.75">
      <c r="A87" s="2" t="s">
        <v>17</v>
      </c>
      <c r="B87" s="2" t="s">
        <v>18</v>
      </c>
      <c r="C87" s="3">
        <v>10000</v>
      </c>
      <c r="D87" s="2"/>
    </row>
    <row r="88" spans="1:4" ht="12.75">
      <c r="A88" s="2" t="s">
        <v>17</v>
      </c>
      <c r="B88" s="2" t="s">
        <v>18</v>
      </c>
      <c r="C88" s="3">
        <v>200000</v>
      </c>
      <c r="D88" s="2"/>
    </row>
    <row r="89" spans="1:4" ht="12.75">
      <c r="A89" s="2" t="s">
        <v>17</v>
      </c>
      <c r="B89" s="2" t="s">
        <v>18</v>
      </c>
      <c r="C89" s="3">
        <v>350000</v>
      </c>
      <c r="D89" s="2"/>
    </row>
    <row r="90" spans="1:4" ht="12.75">
      <c r="A90" s="2" t="s">
        <v>17</v>
      </c>
      <c r="B90" s="2" t="s">
        <v>18</v>
      </c>
      <c r="C90" s="3">
        <v>346000</v>
      </c>
      <c r="D90" s="2"/>
    </row>
    <row r="91" spans="1:4" ht="12.75">
      <c r="A91" s="2" t="s">
        <v>17</v>
      </c>
      <c r="B91" s="2" t="s">
        <v>18</v>
      </c>
      <c r="C91" s="3">
        <v>50000</v>
      </c>
      <c r="D91" s="2"/>
    </row>
    <row r="92" spans="1:4" ht="12.75">
      <c r="A92" s="2" t="s">
        <v>17</v>
      </c>
      <c r="B92" s="2" t="s">
        <v>18</v>
      </c>
      <c r="C92" s="3">
        <v>5107570</v>
      </c>
      <c r="D92" s="2"/>
    </row>
    <row r="93" spans="1:4" ht="12.75">
      <c r="A93" s="2" t="s">
        <v>19</v>
      </c>
      <c r="B93" s="2" t="s">
        <v>20</v>
      </c>
      <c r="C93" s="3">
        <v>20000</v>
      </c>
      <c r="D93" s="2"/>
    </row>
    <row r="94" spans="1:4" ht="12.75">
      <c r="A94" s="2" t="s">
        <v>19</v>
      </c>
      <c r="B94" s="2" t="s">
        <v>20</v>
      </c>
      <c r="C94" s="3">
        <v>10000</v>
      </c>
      <c r="D94" s="2"/>
    </row>
    <row r="95" spans="1:4" ht="12.75">
      <c r="A95" s="2" t="s">
        <v>21</v>
      </c>
      <c r="B95" s="2" t="s">
        <v>22</v>
      </c>
      <c r="C95" s="3">
        <v>3000000</v>
      </c>
      <c r="D95" s="2"/>
    </row>
    <row r="96" spans="1:4" ht="12.75">
      <c r="A96" s="2" t="s">
        <v>21</v>
      </c>
      <c r="B96" s="2" t="s">
        <v>22</v>
      </c>
      <c r="C96" s="3">
        <v>3000000</v>
      </c>
      <c r="D96" s="2"/>
    </row>
    <row r="97" spans="1:4" ht="12.75">
      <c r="A97" s="2" t="s">
        <v>21</v>
      </c>
      <c r="B97" s="2" t="s">
        <v>22</v>
      </c>
      <c r="C97" s="3">
        <v>638214</v>
      </c>
      <c r="D97" s="2"/>
    </row>
    <row r="98" spans="1:4" ht="12.75">
      <c r="A98" s="2" t="s">
        <v>21</v>
      </c>
      <c r="B98" s="2" t="s">
        <v>22</v>
      </c>
      <c r="C98" s="3">
        <v>5000</v>
      </c>
      <c r="D98" s="2"/>
    </row>
    <row r="99" spans="1:4" ht="12.75">
      <c r="A99" s="2" t="s">
        <v>23</v>
      </c>
      <c r="B99" s="2" t="s">
        <v>24</v>
      </c>
      <c r="C99" s="3">
        <v>46000</v>
      </c>
      <c r="D99" s="2"/>
    </row>
    <row r="100" spans="1:4" ht="12.75">
      <c r="A100" s="2" t="s">
        <v>25</v>
      </c>
      <c r="B100" s="2" t="s">
        <v>26</v>
      </c>
      <c r="C100" s="3">
        <v>30000</v>
      </c>
      <c r="D100" s="2"/>
    </row>
    <row r="101" spans="1:4" ht="12.75">
      <c r="A101" s="2" t="s">
        <v>25</v>
      </c>
      <c r="B101" s="2" t="s">
        <v>26</v>
      </c>
      <c r="C101" s="3">
        <v>30000</v>
      </c>
      <c r="D101" s="2"/>
    </row>
    <row r="102" spans="1:4" ht="12.75">
      <c r="A102" s="2" t="s">
        <v>27</v>
      </c>
      <c r="B102" s="2" t="s">
        <v>28</v>
      </c>
      <c r="C102" s="3">
        <v>7000</v>
      </c>
      <c r="D102" s="3">
        <v>7000</v>
      </c>
    </row>
    <row r="103" spans="1:4" ht="12.75">
      <c r="A103" s="2" t="s">
        <v>29</v>
      </c>
      <c r="B103" s="2" t="s">
        <v>30</v>
      </c>
      <c r="C103" s="3">
        <v>153000</v>
      </c>
      <c r="D103" s="3">
        <v>153000</v>
      </c>
    </row>
    <row r="104" spans="1:4" ht="12.75">
      <c r="A104" s="2" t="s">
        <v>31</v>
      </c>
      <c r="B104" s="2" t="s">
        <v>32</v>
      </c>
      <c r="C104" s="3">
        <v>100000</v>
      </c>
      <c r="D104" s="2"/>
    </row>
    <row r="105" spans="1:4" ht="12.75">
      <c r="A105" s="2" t="s">
        <v>31</v>
      </c>
      <c r="B105" s="2" t="s">
        <v>32</v>
      </c>
      <c r="C105" s="3">
        <v>2000</v>
      </c>
      <c r="D105" s="2"/>
    </row>
    <row r="106" spans="1:4" ht="12.75">
      <c r="A106" s="2" t="s">
        <v>33</v>
      </c>
      <c r="B106" s="2" t="s">
        <v>34</v>
      </c>
      <c r="C106" s="3">
        <v>581</v>
      </c>
      <c r="D106" s="2"/>
    </row>
    <row r="107" spans="1:4" ht="12.75">
      <c r="A107" s="2" t="s">
        <v>33</v>
      </c>
      <c r="B107" s="2" t="s">
        <v>34</v>
      </c>
      <c r="C107" s="3">
        <v>44000</v>
      </c>
      <c r="D107" s="2"/>
    </row>
    <row r="108" spans="1:4" ht="12.75">
      <c r="A108" s="2" t="s">
        <v>33</v>
      </c>
      <c r="B108" s="2" t="s">
        <v>34</v>
      </c>
      <c r="C108" s="3">
        <v>10000</v>
      </c>
      <c r="D108" s="2"/>
    </row>
    <row r="109" spans="1:4" ht="12.75">
      <c r="A109" s="2" t="s">
        <v>33</v>
      </c>
      <c r="B109" s="2" t="s">
        <v>34</v>
      </c>
      <c r="C109" s="3">
        <v>8000</v>
      </c>
      <c r="D109" s="2"/>
    </row>
    <row r="110" spans="1:4" ht="12.75">
      <c r="A110" s="2" t="s">
        <v>33</v>
      </c>
      <c r="B110" s="2" t="s">
        <v>34</v>
      </c>
      <c r="C110" s="3">
        <v>450000</v>
      </c>
      <c r="D110" s="2"/>
    </row>
    <row r="111" spans="1:4" ht="12.75">
      <c r="A111" s="2" t="s">
        <v>33</v>
      </c>
      <c r="B111" s="2" t="s">
        <v>34</v>
      </c>
      <c r="C111" s="3">
        <v>20000</v>
      </c>
      <c r="D111" s="2"/>
    </row>
    <row r="112" spans="1:4" ht="12.75">
      <c r="A112" s="2" t="s">
        <v>33</v>
      </c>
      <c r="B112" s="2" t="s">
        <v>34</v>
      </c>
      <c r="C112" s="3">
        <v>100000</v>
      </c>
      <c r="D112" s="2"/>
    </row>
    <row r="113" spans="1:4" ht="12.75">
      <c r="A113" s="2" t="s">
        <v>33</v>
      </c>
      <c r="B113" s="2" t="s">
        <v>34</v>
      </c>
      <c r="C113" s="2"/>
      <c r="D113" s="2"/>
    </row>
    <row r="114" spans="1:4" ht="12.75">
      <c r="A114" s="2" t="s">
        <v>33</v>
      </c>
      <c r="B114" s="2" t="s">
        <v>34</v>
      </c>
      <c r="C114" s="3">
        <v>10000</v>
      </c>
      <c r="D114" s="3">
        <v>10000</v>
      </c>
    </row>
    <row r="115" spans="1:4" ht="12.75">
      <c r="A115" s="2" t="s">
        <v>33</v>
      </c>
      <c r="B115" s="2" t="s">
        <v>34</v>
      </c>
      <c r="C115" s="3">
        <v>30000</v>
      </c>
      <c r="D115" s="2"/>
    </row>
    <row r="116" spans="1:4" ht="12.75">
      <c r="A116" s="2" t="s">
        <v>33</v>
      </c>
      <c r="B116" s="2" t="s">
        <v>34</v>
      </c>
      <c r="C116" s="3">
        <v>30000</v>
      </c>
      <c r="D116" s="2"/>
    </row>
    <row r="117" spans="1:4" ht="12.75">
      <c r="A117" s="2" t="s">
        <v>33</v>
      </c>
      <c r="B117" s="2" t="s">
        <v>34</v>
      </c>
      <c r="C117" s="3">
        <v>60000</v>
      </c>
      <c r="D117" s="2"/>
    </row>
    <row r="118" spans="1:4" ht="12.75">
      <c r="A118" s="2" t="s">
        <v>33</v>
      </c>
      <c r="B118" s="2" t="s">
        <v>34</v>
      </c>
      <c r="C118" s="3">
        <v>401400</v>
      </c>
      <c r="D118" s="2"/>
    </row>
    <row r="119" spans="1:4" ht="12.75">
      <c r="A119" s="2" t="s">
        <v>33</v>
      </c>
      <c r="B119" s="2" t="s">
        <v>34</v>
      </c>
      <c r="C119" s="3">
        <v>600000</v>
      </c>
      <c r="D119" s="2"/>
    </row>
    <row r="120" spans="1:4" ht="12.75">
      <c r="A120" s="2" t="s">
        <v>33</v>
      </c>
      <c r="B120" s="2" t="s">
        <v>34</v>
      </c>
      <c r="C120" s="3">
        <v>30000</v>
      </c>
      <c r="D120" s="2"/>
    </row>
    <row r="121" spans="1:4" ht="12.75">
      <c r="A121" s="2" t="s">
        <v>33</v>
      </c>
      <c r="B121" s="2" t="s">
        <v>34</v>
      </c>
      <c r="C121" s="3">
        <v>1005000</v>
      </c>
      <c r="D121" s="2"/>
    </row>
    <row r="122" spans="1:4" ht="12.75">
      <c r="A122" s="2" t="s">
        <v>33</v>
      </c>
      <c r="B122" s="2" t="s">
        <v>34</v>
      </c>
      <c r="C122" s="3">
        <v>45000</v>
      </c>
      <c r="D122" s="2"/>
    </row>
    <row r="123" spans="1:4" ht="12.75">
      <c r="A123" s="2" t="s">
        <v>33</v>
      </c>
      <c r="B123" s="2" t="s">
        <v>34</v>
      </c>
      <c r="C123" s="3">
        <v>80000</v>
      </c>
      <c r="D123" s="2"/>
    </row>
    <row r="124" spans="1:4" ht="12.75">
      <c r="A124" s="2" t="s">
        <v>33</v>
      </c>
      <c r="B124" s="2" t="s">
        <v>34</v>
      </c>
      <c r="C124" s="3">
        <v>1200000</v>
      </c>
      <c r="D124" s="2"/>
    </row>
    <row r="125" spans="1:4" ht="12.75">
      <c r="A125" s="2" t="s">
        <v>33</v>
      </c>
      <c r="B125" s="2" t="s">
        <v>34</v>
      </c>
      <c r="C125" s="3">
        <v>355700</v>
      </c>
      <c r="D125" s="2"/>
    </row>
    <row r="126" spans="1:4" ht="12.75">
      <c r="A126" s="2" t="s">
        <v>33</v>
      </c>
      <c r="B126" s="2" t="s">
        <v>34</v>
      </c>
      <c r="C126" s="3">
        <v>214200</v>
      </c>
      <c r="D126" s="2"/>
    </row>
    <row r="127" spans="1:4" ht="12.75">
      <c r="A127" s="2" t="s">
        <v>35</v>
      </c>
      <c r="B127" s="2" t="s">
        <v>36</v>
      </c>
      <c r="C127" s="3">
        <v>10000000</v>
      </c>
      <c r="D127" s="2"/>
    </row>
    <row r="128" spans="1:4" ht="12.75">
      <c r="A128" s="2" t="s">
        <v>37</v>
      </c>
      <c r="B128" s="2" t="s">
        <v>38</v>
      </c>
      <c r="C128" s="3">
        <v>334000</v>
      </c>
      <c r="D128" s="2"/>
    </row>
    <row r="129" spans="1:4" ht="12.75">
      <c r="A129" s="2" t="s">
        <v>37</v>
      </c>
      <c r="B129" s="2" t="s">
        <v>38</v>
      </c>
      <c r="C129" s="3">
        <v>2136000</v>
      </c>
      <c r="D129" s="2"/>
    </row>
    <row r="130" spans="1:4" ht="12.75">
      <c r="A130" s="2" t="s">
        <v>37</v>
      </c>
      <c r="B130" s="2" t="s">
        <v>38</v>
      </c>
      <c r="C130" s="3">
        <v>2224182</v>
      </c>
      <c r="D130" s="2"/>
    </row>
    <row r="131" spans="1:4" ht="12.75">
      <c r="A131" s="2" t="s">
        <v>37</v>
      </c>
      <c r="B131" s="2" t="s">
        <v>38</v>
      </c>
      <c r="C131" s="3">
        <v>20000000</v>
      </c>
      <c r="D131" s="2"/>
    </row>
    <row r="132" spans="1:4" ht="12.75">
      <c r="A132" s="2" t="s">
        <v>39</v>
      </c>
      <c r="B132" s="2" t="s">
        <v>40</v>
      </c>
      <c r="C132" s="3">
        <v>600000</v>
      </c>
      <c r="D132" s="2"/>
    </row>
    <row r="133" spans="1:4" ht="12.75">
      <c r="A133" s="2" t="s">
        <v>39</v>
      </c>
      <c r="B133" s="2" t="s">
        <v>40</v>
      </c>
      <c r="C133" s="3">
        <v>240000</v>
      </c>
      <c r="D133" s="2"/>
    </row>
    <row r="134" spans="1:4" ht="12.75">
      <c r="A134" s="2" t="s">
        <v>39</v>
      </c>
      <c r="B134" s="2" t="s">
        <v>40</v>
      </c>
      <c r="C134" s="3">
        <v>800000</v>
      </c>
      <c r="D134" s="2"/>
    </row>
    <row r="135" spans="1:4" ht="12.75">
      <c r="A135" s="2" t="s">
        <v>39</v>
      </c>
      <c r="B135" s="2" t="s">
        <v>40</v>
      </c>
      <c r="C135" s="3">
        <v>205560</v>
      </c>
      <c r="D135" s="2"/>
    </row>
    <row r="136" spans="1:4" ht="12.75">
      <c r="A136" s="2" t="s">
        <v>39</v>
      </c>
      <c r="B136" s="2" t="s">
        <v>40</v>
      </c>
      <c r="C136" s="3">
        <v>10000000</v>
      </c>
      <c r="D136" s="2"/>
    </row>
    <row r="137" spans="1:4" ht="12.75">
      <c r="A137" s="2" t="s">
        <v>39</v>
      </c>
      <c r="B137" s="2" t="s">
        <v>40</v>
      </c>
      <c r="C137" s="3">
        <v>10000000</v>
      </c>
      <c r="D137" s="2"/>
    </row>
    <row r="138" spans="1:4" ht="12.75">
      <c r="A138" s="2" t="s">
        <v>39</v>
      </c>
      <c r="B138" s="2" t="s">
        <v>40</v>
      </c>
      <c r="C138" s="3">
        <v>1500000</v>
      </c>
      <c r="D138" s="2"/>
    </row>
    <row r="139" spans="1:4" ht="12.75">
      <c r="A139" s="2" t="s">
        <v>41</v>
      </c>
      <c r="B139" s="2" t="s">
        <v>38</v>
      </c>
      <c r="C139" s="3">
        <v>160000</v>
      </c>
      <c r="D139" s="2"/>
    </row>
    <row r="140" spans="1:4" ht="12.75">
      <c r="A140" s="2" t="s">
        <v>42</v>
      </c>
      <c r="B140" s="2" t="s">
        <v>40</v>
      </c>
      <c r="C140" s="3">
        <v>5000000</v>
      </c>
      <c r="D140" s="2"/>
    </row>
    <row r="141" spans="1:4" ht="12.75">
      <c r="A141" s="2" t="s">
        <v>43</v>
      </c>
      <c r="B141" s="2" t="s">
        <v>44</v>
      </c>
      <c r="C141" s="3">
        <v>682500</v>
      </c>
      <c r="D141" s="2"/>
    </row>
    <row r="142" spans="1:4" ht="12.75">
      <c r="A142" s="2" t="s">
        <v>43</v>
      </c>
      <c r="B142" s="2" t="s">
        <v>44</v>
      </c>
      <c r="C142" s="3">
        <v>950000</v>
      </c>
      <c r="D142" s="2"/>
    </row>
    <row r="143" spans="1:4" ht="12.75">
      <c r="A143" s="2" t="s">
        <v>43</v>
      </c>
      <c r="B143" s="2" t="s">
        <v>44</v>
      </c>
      <c r="C143" s="3">
        <v>200000</v>
      </c>
      <c r="D143" s="2"/>
    </row>
    <row r="144" spans="1:4" ht="12.75">
      <c r="A144" s="2" t="s">
        <v>43</v>
      </c>
      <c r="B144" s="2" t="s">
        <v>44</v>
      </c>
      <c r="C144" s="3">
        <v>70000</v>
      </c>
      <c r="D144" s="2"/>
    </row>
    <row r="145" spans="1:4" ht="12.75">
      <c r="A145" s="2" t="s">
        <v>43</v>
      </c>
      <c r="B145" s="2" t="s">
        <v>44</v>
      </c>
      <c r="C145" s="3">
        <v>2970000</v>
      </c>
      <c r="D145" s="2"/>
    </row>
    <row r="146" spans="1:4" ht="12.75">
      <c r="A146" s="2" t="s">
        <v>43</v>
      </c>
      <c r="B146" s="2" t="s">
        <v>44</v>
      </c>
      <c r="C146" s="3">
        <v>900000</v>
      </c>
      <c r="D146" s="2"/>
    </row>
    <row r="147" spans="1:4" ht="12.75">
      <c r="A147" s="2" t="s">
        <v>45</v>
      </c>
      <c r="B147" s="2" t="s">
        <v>46</v>
      </c>
      <c r="C147" s="3">
        <v>3620000</v>
      </c>
      <c r="D147" s="2"/>
    </row>
    <row r="148" spans="1:4" ht="12.75">
      <c r="A148" s="2" t="s">
        <v>45</v>
      </c>
      <c r="B148" s="2" t="s">
        <v>46</v>
      </c>
      <c r="C148" s="3">
        <v>6000</v>
      </c>
      <c r="D148" s="2"/>
    </row>
    <row r="149" spans="1:4" ht="12.75">
      <c r="A149" s="2" t="s">
        <v>45</v>
      </c>
      <c r="B149" s="2" t="s">
        <v>46</v>
      </c>
      <c r="C149" s="3">
        <v>440000</v>
      </c>
      <c r="D149" s="2"/>
    </row>
    <row r="150" spans="1:4" ht="12.75">
      <c r="A150" s="2" t="s">
        <v>47</v>
      </c>
      <c r="B150" s="2" t="s">
        <v>48</v>
      </c>
      <c r="C150" s="3">
        <v>20000</v>
      </c>
      <c r="D150" s="2"/>
    </row>
    <row r="151" spans="1:4" ht="12.75">
      <c r="A151" s="2" t="s">
        <v>47</v>
      </c>
      <c r="B151" s="2" t="s">
        <v>48</v>
      </c>
      <c r="C151" s="3">
        <v>168300</v>
      </c>
      <c r="D151" s="2"/>
    </row>
    <row r="152" spans="1:4" ht="12.75">
      <c r="A152" s="2" t="s">
        <v>47</v>
      </c>
      <c r="B152" s="2" t="s">
        <v>48</v>
      </c>
      <c r="C152" s="3">
        <v>135000</v>
      </c>
      <c r="D152" s="2"/>
    </row>
    <row r="153" spans="1:4" ht="12.75">
      <c r="A153" s="2" t="s">
        <v>47</v>
      </c>
      <c r="B153" s="2" t="s">
        <v>48</v>
      </c>
      <c r="C153" s="3">
        <v>16000</v>
      </c>
      <c r="D153" s="2"/>
    </row>
    <row r="154" spans="1:4" ht="12.75">
      <c r="A154" s="2" t="s">
        <v>47</v>
      </c>
      <c r="B154" s="2" t="s">
        <v>48</v>
      </c>
      <c r="C154" s="3">
        <v>12000</v>
      </c>
      <c r="D154" s="2"/>
    </row>
    <row r="155" spans="1:4" ht="12.75">
      <c r="A155" s="2" t="s">
        <v>47</v>
      </c>
      <c r="B155" s="2" t="s">
        <v>48</v>
      </c>
      <c r="C155" s="3">
        <v>338000</v>
      </c>
      <c r="D155" s="2"/>
    </row>
    <row r="156" spans="1:4" ht="12.75">
      <c r="A156" s="2" t="s">
        <v>47</v>
      </c>
      <c r="B156" s="2" t="s">
        <v>48</v>
      </c>
      <c r="C156" s="3">
        <v>3570000</v>
      </c>
      <c r="D156" s="2"/>
    </row>
    <row r="157" spans="1:4" ht="12.75">
      <c r="A157" s="2" t="s">
        <v>47</v>
      </c>
      <c r="B157" s="2" t="s">
        <v>48</v>
      </c>
      <c r="C157" s="3">
        <v>15000</v>
      </c>
      <c r="D157" s="2"/>
    </row>
    <row r="158" spans="1:4" ht="12.75">
      <c r="A158" s="2" t="s">
        <v>47</v>
      </c>
      <c r="B158" s="2" t="s">
        <v>48</v>
      </c>
      <c r="C158" s="3">
        <v>1437000</v>
      </c>
      <c r="D158" s="2"/>
    </row>
    <row r="159" spans="1:4" ht="12.75">
      <c r="A159" s="2" t="s">
        <v>47</v>
      </c>
      <c r="B159" s="2" t="s">
        <v>48</v>
      </c>
      <c r="C159" s="2"/>
      <c r="D159" s="2"/>
    </row>
    <row r="160" spans="1:4" ht="12.75">
      <c r="A160" s="2" t="s">
        <v>47</v>
      </c>
      <c r="B160" s="2" t="s">
        <v>48</v>
      </c>
      <c r="C160" s="3">
        <v>190000</v>
      </c>
      <c r="D160" s="2"/>
    </row>
    <row r="161" spans="1:4" ht="12.75">
      <c r="A161" s="2" t="s">
        <v>49</v>
      </c>
      <c r="B161" s="2" t="s">
        <v>50</v>
      </c>
      <c r="C161" s="3">
        <v>2000000</v>
      </c>
      <c r="D161" s="3">
        <v>2000000</v>
      </c>
    </row>
  </sheetData>
  <sheetProtection/>
  <mergeCells count="4">
    <mergeCell ref="A1:D1"/>
    <mergeCell ref="A4:A5"/>
    <mergeCell ref="B4:B5"/>
    <mergeCell ref="C4:D4"/>
  </mergeCells>
  <printOptions/>
  <pageMargins left="0.75" right="0.75" top="1" bottom="1" header="0.5" footer="0.5"/>
  <pageSetup fitToHeight="0" fitToWidth="0" horizontalDpi="600" verticalDpi="600" orientation="portrait" pageOrder="overThenDown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46.8515625" style="0" customWidth="1"/>
    <col min="2" max="2" width="16.00390625" style="0" bestFit="1" customWidth="1"/>
    <col min="3" max="3" width="40.421875" style="0" customWidth="1"/>
    <col min="4" max="4" width="16.00390625" style="0" bestFit="1" customWidth="1"/>
    <col min="5" max="5" width="39.00390625" style="0" bestFit="1" customWidth="1"/>
    <col min="6" max="6" width="18.00390625" style="0" bestFit="1" customWidth="1"/>
  </cols>
  <sheetData>
    <row r="1" spans="1:6" ht="15" customHeight="1">
      <c r="A1" s="15" t="s">
        <v>115</v>
      </c>
      <c r="B1" s="15"/>
      <c r="C1" s="15"/>
      <c r="D1" s="15"/>
      <c r="E1" s="15"/>
      <c r="F1" s="15"/>
    </row>
    <row r="2" ht="18.75" customHeight="1">
      <c r="A2" s="4" t="s">
        <v>365</v>
      </c>
    </row>
    <row r="3" ht="18.75" customHeight="1">
      <c r="A3" s="4" t="s">
        <v>360</v>
      </c>
    </row>
    <row r="4" spans="1:6" ht="18.75" customHeight="1">
      <c r="A4" s="27" t="s">
        <v>84</v>
      </c>
      <c r="B4" s="28"/>
      <c r="C4" s="27" t="s">
        <v>105</v>
      </c>
      <c r="D4" s="29"/>
      <c r="E4" s="29"/>
      <c r="F4" s="28"/>
    </row>
    <row r="5" spans="1:6" ht="18.75" customHeight="1">
      <c r="A5" s="25" t="s">
        <v>85</v>
      </c>
      <c r="B5" s="25" t="s">
        <v>5</v>
      </c>
      <c r="C5" s="25" t="s">
        <v>106</v>
      </c>
      <c r="D5" s="25" t="s">
        <v>5</v>
      </c>
      <c r="E5" s="25" t="s">
        <v>75</v>
      </c>
      <c r="F5" s="25" t="s">
        <v>5</v>
      </c>
    </row>
    <row r="6" spans="1:6" ht="18.75" customHeight="1">
      <c r="A6" s="24" t="s">
        <v>86</v>
      </c>
      <c r="B6" s="23">
        <v>316218783</v>
      </c>
      <c r="C6" s="24" t="s">
        <v>107</v>
      </c>
      <c r="D6" s="26"/>
      <c r="E6" s="24" t="s">
        <v>76</v>
      </c>
      <c r="F6" s="23">
        <v>106668582.52</v>
      </c>
    </row>
    <row r="7" spans="1:6" ht="18.75" customHeight="1">
      <c r="A7" s="24" t="s">
        <v>87</v>
      </c>
      <c r="B7" s="23">
        <v>316218783</v>
      </c>
      <c r="C7" s="24" t="s">
        <v>108</v>
      </c>
      <c r="D7" s="26"/>
      <c r="E7" s="24" t="s">
        <v>77</v>
      </c>
      <c r="F7" s="23">
        <v>103918582.52</v>
      </c>
    </row>
    <row r="8" spans="1:6" ht="18.75" customHeight="1">
      <c r="A8" s="24" t="s">
        <v>88</v>
      </c>
      <c r="B8" s="26"/>
      <c r="C8" s="24" t="s">
        <v>109</v>
      </c>
      <c r="D8" s="26"/>
      <c r="E8" s="24" t="s">
        <v>78</v>
      </c>
      <c r="F8" s="23">
        <v>2750000</v>
      </c>
    </row>
    <row r="9" spans="1:6" ht="18.75" customHeight="1">
      <c r="A9" s="24" t="s">
        <v>89</v>
      </c>
      <c r="B9" s="21" t="s">
        <v>0</v>
      </c>
      <c r="C9" s="24" t="s">
        <v>110</v>
      </c>
      <c r="D9" s="26"/>
      <c r="E9" s="24" t="s">
        <v>79</v>
      </c>
      <c r="F9" s="23">
        <v>233510200.48</v>
      </c>
    </row>
    <row r="10" spans="1:6" ht="18.75" customHeight="1">
      <c r="A10" s="24" t="s">
        <v>90</v>
      </c>
      <c r="B10" s="23">
        <v>23560000</v>
      </c>
      <c r="C10" s="24" t="s">
        <v>111</v>
      </c>
      <c r="D10" s="23">
        <v>312339383</v>
      </c>
      <c r="E10" s="24" t="s">
        <v>80</v>
      </c>
      <c r="F10" s="21" t="s">
        <v>0</v>
      </c>
    </row>
    <row r="11" spans="1:6" ht="18.75" customHeight="1">
      <c r="A11" s="24" t="s">
        <v>87</v>
      </c>
      <c r="B11" s="23">
        <v>23560000</v>
      </c>
      <c r="C11" s="24" t="s">
        <v>112</v>
      </c>
      <c r="D11" s="26"/>
      <c r="E11" s="24" t="s">
        <v>81</v>
      </c>
      <c r="F11" s="21" t="s">
        <v>0</v>
      </c>
    </row>
    <row r="12" spans="1:6" ht="18.75" customHeight="1">
      <c r="A12" s="24" t="s">
        <v>89</v>
      </c>
      <c r="B12" s="26"/>
      <c r="C12" s="24" t="s">
        <v>113</v>
      </c>
      <c r="D12" s="26"/>
      <c r="E12" s="24" t="s">
        <v>82</v>
      </c>
      <c r="F12" s="21" t="s">
        <v>0</v>
      </c>
    </row>
    <row r="13" spans="1:6" ht="18.75" customHeight="1">
      <c r="A13" s="24" t="s">
        <v>91</v>
      </c>
      <c r="B13" s="23">
        <v>400000</v>
      </c>
      <c r="C13" s="24" t="s">
        <v>114</v>
      </c>
      <c r="D13" s="23">
        <v>15138200</v>
      </c>
      <c r="E13" s="24" t="s">
        <v>0</v>
      </c>
      <c r="F13" s="21" t="s">
        <v>0</v>
      </c>
    </row>
    <row r="14" spans="1:6" ht="18.75" customHeight="1">
      <c r="A14" s="24" t="s">
        <v>92</v>
      </c>
      <c r="B14" s="23">
        <v>400000</v>
      </c>
      <c r="C14" s="24" t="s">
        <v>51</v>
      </c>
      <c r="D14" s="23">
        <v>4986691.04</v>
      </c>
      <c r="E14" s="24" t="s">
        <v>0</v>
      </c>
      <c r="F14" s="21" t="s">
        <v>0</v>
      </c>
    </row>
    <row r="15" spans="1:6" ht="18.75" customHeight="1">
      <c r="A15" s="24" t="s">
        <v>93</v>
      </c>
      <c r="B15" s="21" t="s">
        <v>0</v>
      </c>
      <c r="C15" s="24" t="s">
        <v>52</v>
      </c>
      <c r="D15" s="26"/>
      <c r="E15" s="24" t="s">
        <v>0</v>
      </c>
      <c r="F15" s="21" t="s">
        <v>0</v>
      </c>
    </row>
    <row r="16" spans="1:6" ht="18.75" customHeight="1">
      <c r="A16" s="24" t="s">
        <v>94</v>
      </c>
      <c r="B16" s="26"/>
      <c r="C16" s="24" t="s">
        <v>53</v>
      </c>
      <c r="D16" s="26"/>
      <c r="E16" s="24" t="s">
        <v>0</v>
      </c>
      <c r="F16" s="21" t="s">
        <v>0</v>
      </c>
    </row>
    <row r="17" spans="1:6" ht="18.75" customHeight="1">
      <c r="A17" s="24" t="s">
        <v>95</v>
      </c>
      <c r="B17" s="21" t="s">
        <v>0</v>
      </c>
      <c r="C17" s="24" t="s">
        <v>54</v>
      </c>
      <c r="D17" s="26"/>
      <c r="E17" s="24" t="s">
        <v>0</v>
      </c>
      <c r="F17" s="21" t="s">
        <v>0</v>
      </c>
    </row>
    <row r="18" spans="1:6" ht="18.75" customHeight="1">
      <c r="A18" s="24" t="s">
        <v>96</v>
      </c>
      <c r="B18" s="21" t="s">
        <v>0</v>
      </c>
      <c r="C18" s="24" t="s">
        <v>55</v>
      </c>
      <c r="D18" s="26"/>
      <c r="E18" s="24" t="s">
        <v>0</v>
      </c>
      <c r="F18" s="21" t="s">
        <v>0</v>
      </c>
    </row>
    <row r="19" spans="1:6" ht="18.75" customHeight="1">
      <c r="A19" s="24" t="s">
        <v>0</v>
      </c>
      <c r="B19" s="21" t="s">
        <v>0</v>
      </c>
      <c r="C19" s="24" t="s">
        <v>56</v>
      </c>
      <c r="D19" s="26"/>
      <c r="E19" s="24" t="s">
        <v>0</v>
      </c>
      <c r="F19" s="21" t="s">
        <v>0</v>
      </c>
    </row>
    <row r="20" spans="1:6" ht="18.75" customHeight="1">
      <c r="A20" s="24" t="s">
        <v>0</v>
      </c>
      <c r="B20" s="21" t="s">
        <v>0</v>
      </c>
      <c r="C20" s="24" t="s">
        <v>57</v>
      </c>
      <c r="D20" s="26"/>
      <c r="E20" s="24" t="s">
        <v>0</v>
      </c>
      <c r="F20" s="21" t="s">
        <v>0</v>
      </c>
    </row>
    <row r="21" spans="1:6" ht="18.75" customHeight="1">
      <c r="A21" s="24" t="s">
        <v>0</v>
      </c>
      <c r="B21" s="21" t="s">
        <v>0</v>
      </c>
      <c r="C21" s="24" t="s">
        <v>58</v>
      </c>
      <c r="D21" s="26"/>
      <c r="E21" s="24" t="s">
        <v>0</v>
      </c>
      <c r="F21" s="21" t="s">
        <v>0</v>
      </c>
    </row>
    <row r="22" spans="1:6" ht="18.75" customHeight="1">
      <c r="A22" s="24" t="s">
        <v>0</v>
      </c>
      <c r="B22" s="21" t="s">
        <v>0</v>
      </c>
      <c r="C22" s="24" t="s">
        <v>59</v>
      </c>
      <c r="D22" s="26"/>
      <c r="E22" s="24" t="s">
        <v>0</v>
      </c>
      <c r="F22" s="21" t="s">
        <v>0</v>
      </c>
    </row>
    <row r="23" spans="1:6" ht="18.75" customHeight="1">
      <c r="A23" s="24" t="s">
        <v>0</v>
      </c>
      <c r="B23" s="21" t="s">
        <v>0</v>
      </c>
      <c r="C23" s="24" t="s">
        <v>60</v>
      </c>
      <c r="D23" s="26"/>
      <c r="E23" s="24" t="s">
        <v>0</v>
      </c>
      <c r="F23" s="21" t="s">
        <v>0</v>
      </c>
    </row>
    <row r="24" spans="1:6" ht="18.75" customHeight="1">
      <c r="A24" s="24" t="s">
        <v>0</v>
      </c>
      <c r="B24" s="21" t="s">
        <v>0</v>
      </c>
      <c r="C24" s="24" t="s">
        <v>61</v>
      </c>
      <c r="D24" s="23">
        <v>7714508.96</v>
      </c>
      <c r="E24" s="24" t="s">
        <v>0</v>
      </c>
      <c r="F24" s="21" t="s">
        <v>0</v>
      </c>
    </row>
    <row r="25" spans="1:6" ht="18.75" customHeight="1">
      <c r="A25" s="24" t="s">
        <v>0</v>
      </c>
      <c r="B25" s="21" t="s">
        <v>0</v>
      </c>
      <c r="C25" s="24" t="s">
        <v>62</v>
      </c>
      <c r="D25" s="26"/>
      <c r="E25" s="24" t="s">
        <v>0</v>
      </c>
      <c r="F25" s="21" t="s">
        <v>0</v>
      </c>
    </row>
    <row r="26" spans="1:6" ht="16.5" customHeight="1">
      <c r="A26" s="24" t="s">
        <v>0</v>
      </c>
      <c r="B26" s="21" t="s">
        <v>0</v>
      </c>
      <c r="C26" s="24" t="s">
        <v>63</v>
      </c>
      <c r="D26" s="26"/>
      <c r="E26" s="24" t="s">
        <v>0</v>
      </c>
      <c r="F26" s="21" t="s">
        <v>0</v>
      </c>
    </row>
    <row r="27" spans="1:6" ht="16.5" customHeight="1">
      <c r="A27" s="24" t="s">
        <v>0</v>
      </c>
      <c r="B27" s="21" t="s">
        <v>0</v>
      </c>
      <c r="C27" s="24" t="s">
        <v>64</v>
      </c>
      <c r="D27" s="26"/>
      <c r="E27" s="24" t="s">
        <v>0</v>
      </c>
      <c r="F27" s="21" t="s">
        <v>0</v>
      </c>
    </row>
    <row r="28" spans="1:6" ht="18.75" customHeight="1">
      <c r="A28" s="22" t="s">
        <v>0</v>
      </c>
      <c r="B28" s="22" t="s">
        <v>0</v>
      </c>
      <c r="C28" s="24" t="s">
        <v>65</v>
      </c>
      <c r="D28" s="26"/>
      <c r="E28" s="22" t="s">
        <v>0</v>
      </c>
      <c r="F28" s="22" t="s">
        <v>0</v>
      </c>
    </row>
    <row r="29" spans="1:6" ht="18.75" customHeight="1">
      <c r="A29" s="22" t="s">
        <v>0</v>
      </c>
      <c r="B29" s="22" t="s">
        <v>0</v>
      </c>
      <c r="C29" s="24" t="s">
        <v>66</v>
      </c>
      <c r="D29" s="26"/>
      <c r="E29" s="22" t="s">
        <v>0</v>
      </c>
      <c r="F29" s="22" t="s">
        <v>0</v>
      </c>
    </row>
    <row r="30" spans="1:6" ht="18.75" customHeight="1">
      <c r="A30" s="24" t="s">
        <v>0</v>
      </c>
      <c r="B30" s="21" t="s">
        <v>0</v>
      </c>
      <c r="C30" s="24" t="s">
        <v>67</v>
      </c>
      <c r="D30" s="26"/>
      <c r="E30" s="24" t="s">
        <v>0</v>
      </c>
      <c r="F30" s="21" t="s">
        <v>0</v>
      </c>
    </row>
    <row r="31" spans="1:6" ht="18.75" customHeight="1">
      <c r="A31" s="24" t="s">
        <v>0</v>
      </c>
      <c r="B31" s="21" t="s">
        <v>0</v>
      </c>
      <c r="C31" s="24" t="s">
        <v>68</v>
      </c>
      <c r="D31" s="26"/>
      <c r="E31" s="24" t="s">
        <v>0</v>
      </c>
      <c r="F31" s="21" t="s">
        <v>0</v>
      </c>
    </row>
    <row r="32" spans="1:6" ht="18.75" customHeight="1">
      <c r="A32" s="24" t="s">
        <v>97</v>
      </c>
      <c r="B32" s="23">
        <v>340178783</v>
      </c>
      <c r="C32" s="24" t="s">
        <v>69</v>
      </c>
      <c r="D32" s="26"/>
      <c r="E32" s="24" t="s">
        <v>0</v>
      </c>
      <c r="F32" s="21" t="s">
        <v>0</v>
      </c>
    </row>
    <row r="33" spans="1:6" ht="18.75" customHeight="1">
      <c r="A33" s="24" t="s">
        <v>98</v>
      </c>
      <c r="B33" s="21" t="s">
        <v>0</v>
      </c>
      <c r="C33" s="24" t="s">
        <v>70</v>
      </c>
      <c r="D33" s="26"/>
      <c r="E33" s="24" t="s">
        <v>72</v>
      </c>
      <c r="F33" s="23">
        <v>340178783</v>
      </c>
    </row>
    <row r="34" spans="1:6" ht="18.75" customHeight="1">
      <c r="A34" s="24" t="s">
        <v>99</v>
      </c>
      <c r="B34" s="21" t="s">
        <v>0</v>
      </c>
      <c r="C34" s="24" t="s">
        <v>71</v>
      </c>
      <c r="D34" s="26"/>
      <c r="E34" s="24" t="s">
        <v>83</v>
      </c>
      <c r="F34" s="21" t="s">
        <v>0</v>
      </c>
    </row>
    <row r="35" spans="1:6" ht="19.5" customHeight="1">
      <c r="A35" s="24" t="s">
        <v>100</v>
      </c>
      <c r="B35" s="21" t="s">
        <v>0</v>
      </c>
      <c r="C35" s="24" t="s">
        <v>0</v>
      </c>
      <c r="D35" s="21" t="s">
        <v>0</v>
      </c>
      <c r="E35" s="24" t="s">
        <v>0</v>
      </c>
      <c r="F35" s="21" t="s">
        <v>0</v>
      </c>
    </row>
    <row r="36" spans="1:6" ht="19.5" customHeight="1">
      <c r="A36" s="24" t="s">
        <v>101</v>
      </c>
      <c r="B36" s="21" t="s">
        <v>0</v>
      </c>
      <c r="C36" s="24" t="s">
        <v>72</v>
      </c>
      <c r="D36" s="23">
        <v>340178783</v>
      </c>
      <c r="E36" s="24" t="s">
        <v>0</v>
      </c>
      <c r="F36" s="21" t="s">
        <v>0</v>
      </c>
    </row>
    <row r="37" spans="1:6" ht="15" customHeight="1">
      <c r="A37" s="24" t="s">
        <v>102</v>
      </c>
      <c r="B37" s="21" t="s">
        <v>0</v>
      </c>
      <c r="C37" s="24" t="s">
        <v>73</v>
      </c>
      <c r="D37" s="21" t="s">
        <v>0</v>
      </c>
      <c r="E37" s="24" t="s">
        <v>0</v>
      </c>
      <c r="F37" s="21" t="s">
        <v>0</v>
      </c>
    </row>
    <row r="38" spans="1:6" ht="12.75">
      <c r="A38" s="24" t="s">
        <v>103</v>
      </c>
      <c r="B38" s="21" t="s">
        <v>0</v>
      </c>
      <c r="C38" s="24" t="s">
        <v>0</v>
      </c>
      <c r="D38" s="21" t="s">
        <v>0</v>
      </c>
      <c r="E38" s="24" t="s">
        <v>0</v>
      </c>
      <c r="F38" s="21" t="s">
        <v>0</v>
      </c>
    </row>
    <row r="39" spans="1:6" ht="12.75">
      <c r="A39" s="25" t="s">
        <v>104</v>
      </c>
      <c r="B39" s="23">
        <v>340178783</v>
      </c>
      <c r="C39" s="25" t="s">
        <v>74</v>
      </c>
      <c r="D39" s="23">
        <v>340178783</v>
      </c>
      <c r="E39" s="25" t="s">
        <v>74</v>
      </c>
      <c r="F39" s="23">
        <v>340178783</v>
      </c>
    </row>
  </sheetData>
  <sheetProtection/>
  <mergeCells count="3">
    <mergeCell ref="A1:F1"/>
    <mergeCell ref="C4:F4"/>
    <mergeCell ref="A4:B4"/>
  </mergeCells>
  <printOptions/>
  <pageMargins left="0.75" right="0.75" top="1" bottom="1" header="0.5" footer="0.5"/>
  <pageSetup fitToWidth="0" fitToHeight="1" horizontalDpi="600" verticalDpi="600" orientation="landscape" pageOrder="overThenDown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3" width="8.00390625" style="0" bestFit="1" customWidth="1"/>
    <col min="4" max="8" width="22.00390625" style="0" bestFit="1" customWidth="1"/>
    <col min="9" max="9" width="25.00390625" style="0" bestFit="1" customWidth="1"/>
    <col min="10" max="10" width="24.00390625" style="0" bestFit="1" customWidth="1"/>
  </cols>
  <sheetData>
    <row r="1" spans="1:10" ht="30" customHeight="1">
      <c r="A1" s="15" t="s">
        <v>116</v>
      </c>
      <c r="B1" s="16"/>
      <c r="C1" s="16"/>
      <c r="D1" s="16"/>
      <c r="E1" s="16"/>
      <c r="F1" s="16"/>
      <c r="G1" s="16"/>
      <c r="H1" s="16"/>
      <c r="I1" s="16"/>
      <c r="J1" s="16"/>
    </row>
    <row r="2" ht="15" customHeight="1">
      <c r="A2" s="4" t="s">
        <v>381</v>
      </c>
    </row>
    <row r="3" ht="15" customHeight="1">
      <c r="A3" s="4" t="s">
        <v>360</v>
      </c>
    </row>
    <row r="4" spans="1:10" ht="15" customHeight="1">
      <c r="A4" s="19" t="s">
        <v>3</v>
      </c>
      <c r="B4" s="30"/>
      <c r="C4" s="20"/>
      <c r="D4" s="17" t="s">
        <v>4</v>
      </c>
      <c r="E4" s="1" t="s">
        <v>8</v>
      </c>
      <c r="F4" s="1" t="s">
        <v>117</v>
      </c>
      <c r="G4" s="1" t="s">
        <v>118</v>
      </c>
      <c r="H4" s="1" t="s">
        <v>119</v>
      </c>
      <c r="I4" s="1" t="s">
        <v>120</v>
      </c>
      <c r="J4" s="1" t="s">
        <v>121</v>
      </c>
    </row>
    <row r="5" spans="1:10" ht="12.75">
      <c r="A5" s="1" t="s">
        <v>122</v>
      </c>
      <c r="B5" s="1" t="s">
        <v>123</v>
      </c>
      <c r="C5" s="1" t="s">
        <v>124</v>
      </c>
      <c r="D5" s="18"/>
      <c r="E5" s="1" t="s">
        <v>125</v>
      </c>
      <c r="F5" s="1" t="s">
        <v>126</v>
      </c>
      <c r="G5" s="1" t="s">
        <v>127</v>
      </c>
      <c r="H5" s="1" t="s">
        <v>128</v>
      </c>
      <c r="I5" s="1" t="s">
        <v>129</v>
      </c>
      <c r="J5" s="1" t="s">
        <v>130</v>
      </c>
    </row>
    <row r="6" spans="1:10" ht="12.75">
      <c r="A6" s="2" t="s">
        <v>8</v>
      </c>
      <c r="B6" s="2"/>
      <c r="C6" s="2"/>
      <c r="D6" s="2"/>
      <c r="E6" s="3">
        <v>340178783</v>
      </c>
      <c r="F6" s="3">
        <v>106668582.52</v>
      </c>
      <c r="G6" s="3">
        <v>233510200.48</v>
      </c>
      <c r="H6" s="2"/>
      <c r="I6" s="2"/>
      <c r="J6" s="2"/>
    </row>
    <row r="7" spans="1:10" ht="12.75">
      <c r="A7" s="2" t="s">
        <v>131</v>
      </c>
      <c r="B7" s="2" t="s">
        <v>132</v>
      </c>
      <c r="C7" s="2" t="s">
        <v>133</v>
      </c>
      <c r="D7" s="2" t="s">
        <v>134</v>
      </c>
      <c r="E7" s="3">
        <v>263242071</v>
      </c>
      <c r="F7" s="3">
        <v>105294976</v>
      </c>
      <c r="G7" s="3">
        <v>157947095</v>
      </c>
      <c r="H7" s="2"/>
      <c r="I7" s="2"/>
      <c r="J7" s="2"/>
    </row>
    <row r="8" spans="1:10" ht="12.75">
      <c r="A8" s="2" t="s">
        <v>131</v>
      </c>
      <c r="B8" s="2" t="s">
        <v>135</v>
      </c>
      <c r="C8" s="2" t="s">
        <v>133</v>
      </c>
      <c r="D8" s="2" t="s">
        <v>136</v>
      </c>
      <c r="E8" s="3">
        <v>49097312</v>
      </c>
      <c r="F8" s="2"/>
      <c r="G8" s="3">
        <v>49097312</v>
      </c>
      <c r="H8" s="2"/>
      <c r="I8" s="2"/>
      <c r="J8" s="2"/>
    </row>
    <row r="9" spans="1:10" ht="12.75">
      <c r="A9" s="2" t="s">
        <v>137</v>
      </c>
      <c r="B9" s="2" t="s">
        <v>138</v>
      </c>
      <c r="C9" s="2" t="s">
        <v>138</v>
      </c>
      <c r="D9" s="2" t="s">
        <v>139</v>
      </c>
      <c r="E9" s="3">
        <v>566600</v>
      </c>
      <c r="F9" s="3">
        <v>553355.88</v>
      </c>
      <c r="G9" s="3">
        <v>13244.12</v>
      </c>
      <c r="H9" s="2"/>
      <c r="I9" s="2"/>
      <c r="J9" s="2"/>
    </row>
    <row r="10" spans="1:10" ht="17.25" customHeight="1">
      <c r="A10" s="2" t="s">
        <v>137</v>
      </c>
      <c r="B10" s="2" t="s">
        <v>138</v>
      </c>
      <c r="C10" s="2" t="s">
        <v>140</v>
      </c>
      <c r="D10" s="2" t="s">
        <v>141</v>
      </c>
      <c r="E10" s="3">
        <v>413300</v>
      </c>
      <c r="F10" s="3">
        <v>267167.64</v>
      </c>
      <c r="G10" s="3">
        <v>146132.36</v>
      </c>
      <c r="H10" s="2"/>
      <c r="I10" s="2"/>
      <c r="J10" s="2"/>
    </row>
    <row r="11" spans="1:10" ht="12.75">
      <c r="A11" s="2" t="s">
        <v>137</v>
      </c>
      <c r="B11" s="2" t="s">
        <v>142</v>
      </c>
      <c r="C11" s="2" t="s">
        <v>138</v>
      </c>
      <c r="D11" s="2" t="s">
        <v>143</v>
      </c>
      <c r="E11" s="3">
        <v>73700</v>
      </c>
      <c r="F11" s="2"/>
      <c r="G11" s="3">
        <v>73700</v>
      </c>
      <c r="H11" s="2"/>
      <c r="I11" s="2"/>
      <c r="J11" s="2"/>
    </row>
    <row r="12" spans="1:10" ht="12.75">
      <c r="A12" s="2" t="s">
        <v>137</v>
      </c>
      <c r="B12" s="2" t="s">
        <v>133</v>
      </c>
      <c r="C12" s="2" t="s">
        <v>133</v>
      </c>
      <c r="D12" s="2" t="s">
        <v>144</v>
      </c>
      <c r="E12" s="3">
        <v>14084600</v>
      </c>
      <c r="F12" s="3">
        <v>38198.04</v>
      </c>
      <c r="G12" s="3">
        <v>14046401.96</v>
      </c>
      <c r="H12" s="2"/>
      <c r="I12" s="2"/>
      <c r="J12" s="2"/>
    </row>
    <row r="13" spans="1:10" ht="12.75">
      <c r="A13" s="2" t="s">
        <v>145</v>
      </c>
      <c r="B13" s="2" t="s">
        <v>142</v>
      </c>
      <c r="C13" s="2" t="s">
        <v>132</v>
      </c>
      <c r="D13" s="2" t="s">
        <v>146</v>
      </c>
      <c r="E13" s="3">
        <v>4986691.04</v>
      </c>
      <c r="F13" s="3">
        <v>200376</v>
      </c>
      <c r="G13" s="3">
        <v>4786315.04</v>
      </c>
      <c r="H13" s="2"/>
      <c r="I13" s="2"/>
      <c r="J13" s="2"/>
    </row>
    <row r="14" spans="1:10" ht="12.75">
      <c r="A14" s="2" t="s">
        <v>147</v>
      </c>
      <c r="B14" s="2" t="s">
        <v>132</v>
      </c>
      <c r="C14" s="2" t="s">
        <v>148</v>
      </c>
      <c r="D14" s="2" t="s">
        <v>14</v>
      </c>
      <c r="E14" s="3">
        <v>7714508.96</v>
      </c>
      <c r="F14" s="3">
        <v>314508.96</v>
      </c>
      <c r="G14" s="3">
        <v>7400000</v>
      </c>
      <c r="H14" s="2"/>
      <c r="I14" s="2"/>
      <c r="J14" s="2"/>
    </row>
  </sheetData>
  <sheetProtection/>
  <mergeCells count="3">
    <mergeCell ref="A1:J1"/>
    <mergeCell ref="A4:C4"/>
    <mergeCell ref="D4:D5"/>
  </mergeCells>
  <printOptions/>
  <pageMargins left="0.75" right="0.75" top="1" bottom="1" header="0.5" footer="0.5"/>
  <pageSetup fitToHeight="0" fitToWidth="1" horizontalDpi="600" verticalDpi="600" orientation="landscape" pageOrder="overThenDown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3" width="6.00390625" style="0" bestFit="1" customWidth="1"/>
    <col min="4" max="4" width="12.00390625" style="0" bestFit="1" customWidth="1"/>
    <col min="5" max="15" width="15.00390625" style="0" bestFit="1" customWidth="1"/>
  </cols>
  <sheetData>
    <row r="1" spans="1:15" ht="30" customHeight="1">
      <c r="A1" s="15" t="s">
        <v>149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ht="15" customHeight="1">
      <c r="A2" s="4" t="s">
        <v>382</v>
      </c>
    </row>
    <row r="3" ht="15" customHeight="1">
      <c r="A3" s="4" t="s">
        <v>360</v>
      </c>
    </row>
    <row r="4" spans="1:15" ht="15" customHeight="1">
      <c r="A4" s="19" t="s">
        <v>3</v>
      </c>
      <c r="B4" s="30"/>
      <c r="C4" s="30"/>
      <c r="D4" s="20"/>
      <c r="E4" s="17" t="s">
        <v>8</v>
      </c>
      <c r="F4" s="17" t="s">
        <v>150</v>
      </c>
      <c r="G4" s="17" t="s">
        <v>151</v>
      </c>
      <c r="H4" s="17" t="s">
        <v>152</v>
      </c>
      <c r="I4" s="19" t="s">
        <v>153</v>
      </c>
      <c r="J4" s="20"/>
      <c r="K4" s="17" t="s">
        <v>154</v>
      </c>
      <c r="L4" s="17" t="s">
        <v>155</v>
      </c>
      <c r="M4" s="17" t="s">
        <v>156</v>
      </c>
      <c r="N4" s="17" t="s">
        <v>157</v>
      </c>
      <c r="O4" s="17" t="s">
        <v>158</v>
      </c>
    </row>
    <row r="5" spans="1:15" ht="24">
      <c r="A5" s="1" t="s">
        <v>122</v>
      </c>
      <c r="B5" s="1" t="s">
        <v>123</v>
      </c>
      <c r="C5" s="1" t="s">
        <v>124</v>
      </c>
      <c r="D5" s="1" t="s">
        <v>4</v>
      </c>
      <c r="E5" s="18"/>
      <c r="F5" s="18"/>
      <c r="G5" s="18"/>
      <c r="H5" s="18"/>
      <c r="I5" s="1" t="s">
        <v>5</v>
      </c>
      <c r="J5" s="1" t="s">
        <v>159</v>
      </c>
      <c r="K5" s="18"/>
      <c r="L5" s="18"/>
      <c r="M5" s="18"/>
      <c r="N5" s="18"/>
      <c r="O5" s="18"/>
    </row>
    <row r="6" spans="1:15" ht="12.75">
      <c r="A6" s="2" t="s">
        <v>8</v>
      </c>
      <c r="B6" s="2"/>
      <c r="C6" s="2"/>
      <c r="D6" s="2"/>
      <c r="E6" s="3">
        <v>340178783</v>
      </c>
      <c r="F6" s="2"/>
      <c r="G6" s="3">
        <v>316218783</v>
      </c>
      <c r="H6" s="3">
        <v>23560000</v>
      </c>
      <c r="I6" s="5">
        <v>400000</v>
      </c>
      <c r="J6" s="5">
        <v>400000</v>
      </c>
      <c r="K6" s="2"/>
      <c r="L6" s="2"/>
      <c r="M6" s="2"/>
      <c r="N6" s="2"/>
      <c r="O6" s="2"/>
    </row>
    <row r="7" spans="1:15" ht="12.75">
      <c r="A7" s="2" t="s">
        <v>131</v>
      </c>
      <c r="B7" s="2" t="s">
        <v>132</v>
      </c>
      <c r="C7" s="2" t="s">
        <v>133</v>
      </c>
      <c r="D7" s="2" t="s">
        <v>134</v>
      </c>
      <c r="E7" s="3">
        <v>263242071</v>
      </c>
      <c r="F7" s="2"/>
      <c r="G7" s="3">
        <v>262842071</v>
      </c>
      <c r="H7" s="2"/>
      <c r="I7" s="5">
        <v>400000</v>
      </c>
      <c r="J7" s="5">
        <v>400000</v>
      </c>
      <c r="K7" s="2"/>
      <c r="L7" s="2"/>
      <c r="M7" s="2"/>
      <c r="N7" s="2"/>
      <c r="O7" s="2"/>
    </row>
    <row r="8" spans="1:15" ht="12.75">
      <c r="A8" s="2" t="s">
        <v>131</v>
      </c>
      <c r="B8" s="2" t="s">
        <v>135</v>
      </c>
      <c r="C8" s="2" t="s">
        <v>133</v>
      </c>
      <c r="D8" s="2" t="s">
        <v>136</v>
      </c>
      <c r="E8" s="3">
        <v>49097312</v>
      </c>
      <c r="F8" s="2"/>
      <c r="G8" s="3">
        <v>25537312</v>
      </c>
      <c r="H8" s="3">
        <v>23560000</v>
      </c>
      <c r="I8" s="2"/>
      <c r="J8" s="2"/>
      <c r="K8" s="2"/>
      <c r="L8" s="2"/>
      <c r="M8" s="2"/>
      <c r="N8" s="2"/>
      <c r="O8" s="2"/>
    </row>
    <row r="9" spans="1:15" ht="12.75">
      <c r="A9" s="2" t="s">
        <v>137</v>
      </c>
      <c r="B9" s="2" t="s">
        <v>138</v>
      </c>
      <c r="C9" s="2" t="s">
        <v>138</v>
      </c>
      <c r="D9" s="2" t="s">
        <v>139</v>
      </c>
      <c r="E9" s="3">
        <v>566600</v>
      </c>
      <c r="F9" s="2"/>
      <c r="G9" s="3">
        <v>566600</v>
      </c>
      <c r="H9" s="2"/>
      <c r="I9" s="2"/>
      <c r="J9" s="2"/>
      <c r="K9" s="2"/>
      <c r="L9" s="2"/>
      <c r="M9" s="2"/>
      <c r="N9" s="2"/>
      <c r="O9" s="2"/>
    </row>
    <row r="10" spans="1:15" ht="12.75">
      <c r="A10" s="2" t="s">
        <v>137</v>
      </c>
      <c r="B10" s="2" t="s">
        <v>138</v>
      </c>
      <c r="C10" s="2" t="s">
        <v>140</v>
      </c>
      <c r="D10" s="2" t="s">
        <v>141</v>
      </c>
      <c r="E10" s="3">
        <v>413300</v>
      </c>
      <c r="F10" s="2"/>
      <c r="G10" s="3">
        <v>413300</v>
      </c>
      <c r="H10" s="2"/>
      <c r="I10" s="2"/>
      <c r="J10" s="2"/>
      <c r="K10" s="2"/>
      <c r="L10" s="2"/>
      <c r="M10" s="2"/>
      <c r="N10" s="2"/>
      <c r="O10" s="2"/>
    </row>
    <row r="11" spans="1:15" ht="12.75">
      <c r="A11" s="2" t="s">
        <v>137</v>
      </c>
      <c r="B11" s="2" t="s">
        <v>142</v>
      </c>
      <c r="C11" s="2" t="s">
        <v>138</v>
      </c>
      <c r="D11" s="2" t="s">
        <v>143</v>
      </c>
      <c r="E11" s="3">
        <v>73700</v>
      </c>
      <c r="F11" s="2"/>
      <c r="G11" s="3">
        <v>73700</v>
      </c>
      <c r="H11" s="2"/>
      <c r="I11" s="2"/>
      <c r="J11" s="2"/>
      <c r="K11" s="2"/>
      <c r="L11" s="2"/>
      <c r="M11" s="2"/>
      <c r="N11" s="2"/>
      <c r="O11" s="2"/>
    </row>
    <row r="12" spans="1:15" ht="12.75">
      <c r="A12" s="2" t="s">
        <v>137</v>
      </c>
      <c r="B12" s="2" t="s">
        <v>133</v>
      </c>
      <c r="C12" s="2" t="s">
        <v>133</v>
      </c>
      <c r="D12" s="2" t="s">
        <v>144</v>
      </c>
      <c r="E12" s="3">
        <v>14084600</v>
      </c>
      <c r="F12" s="2"/>
      <c r="G12" s="3">
        <v>14084600</v>
      </c>
      <c r="H12" s="2"/>
      <c r="I12" s="2"/>
      <c r="J12" s="2"/>
      <c r="K12" s="2"/>
      <c r="L12" s="2"/>
      <c r="M12" s="2"/>
      <c r="N12" s="2"/>
      <c r="O12" s="2"/>
    </row>
    <row r="13" spans="1:15" ht="12.75">
      <c r="A13" s="2" t="s">
        <v>145</v>
      </c>
      <c r="B13" s="2" t="s">
        <v>142</v>
      </c>
      <c r="C13" s="2" t="s">
        <v>132</v>
      </c>
      <c r="D13" s="2" t="s">
        <v>146</v>
      </c>
      <c r="E13" s="3">
        <v>4986691.04</v>
      </c>
      <c r="F13" s="2"/>
      <c r="G13" s="3">
        <v>4986691.04</v>
      </c>
      <c r="H13" s="2"/>
      <c r="I13" s="2"/>
      <c r="J13" s="2"/>
      <c r="K13" s="2"/>
      <c r="L13" s="2"/>
      <c r="M13" s="2"/>
      <c r="N13" s="2"/>
      <c r="O13" s="2"/>
    </row>
    <row r="14" spans="1:15" ht="12.75">
      <c r="A14" s="2" t="s">
        <v>147</v>
      </c>
      <c r="B14" s="2" t="s">
        <v>132</v>
      </c>
      <c r="C14" s="2" t="s">
        <v>148</v>
      </c>
      <c r="D14" s="2" t="s">
        <v>14</v>
      </c>
      <c r="E14" s="3">
        <v>7714508.96</v>
      </c>
      <c r="F14" s="2"/>
      <c r="G14" s="3">
        <v>7714508.96</v>
      </c>
      <c r="H14" s="2"/>
      <c r="I14" s="2"/>
      <c r="J14" s="2"/>
      <c r="K14" s="2"/>
      <c r="L14" s="2"/>
      <c r="M14" s="2"/>
      <c r="N14" s="2"/>
      <c r="O14" s="2"/>
    </row>
  </sheetData>
  <sheetProtection/>
  <mergeCells count="12">
    <mergeCell ref="I4:J4"/>
    <mergeCell ref="K4:K5"/>
    <mergeCell ref="L4:L5"/>
    <mergeCell ref="M4:M5"/>
    <mergeCell ref="N4:N5"/>
    <mergeCell ref="O4:O5"/>
    <mergeCell ref="A1:O1"/>
    <mergeCell ref="A4:D4"/>
    <mergeCell ref="E4:E5"/>
    <mergeCell ref="F4:F5"/>
    <mergeCell ref="G4:G5"/>
    <mergeCell ref="H4:H5"/>
  </mergeCells>
  <printOptions/>
  <pageMargins left="0.75" right="0.75" top="1" bottom="1" header="0.5" footer="0.5"/>
  <pageSetup fitToHeight="0" fitToWidth="1" horizontalDpi="600" verticalDpi="600" orientation="landscape" pageOrder="overThenDown" paperSize="9" scale="6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tabSelected="1" zoomScalePageLayoutView="0" workbookViewId="0" topLeftCell="A1">
      <selection activeCell="A2" sqref="A1:A16384"/>
    </sheetView>
  </sheetViews>
  <sheetFormatPr defaultColWidth="9.140625" defaultRowHeight="12.75"/>
  <cols>
    <col min="1" max="1" width="42.57421875" style="0" customWidth="1"/>
    <col min="2" max="2" width="16.00390625" style="0" bestFit="1" customWidth="1"/>
    <col min="3" max="3" width="37.00390625" style="0" bestFit="1" customWidth="1"/>
    <col min="4" max="5" width="17.00390625" style="0" bestFit="1" customWidth="1"/>
    <col min="6" max="6" width="25.00390625" style="0" bestFit="1" customWidth="1"/>
    <col min="7" max="8" width="17.00390625" style="0" bestFit="1" customWidth="1"/>
  </cols>
  <sheetData>
    <row r="1" spans="1:8" ht="15" customHeight="1">
      <c r="A1" s="15" t="s">
        <v>175</v>
      </c>
      <c r="B1" s="15"/>
      <c r="C1" s="15"/>
      <c r="D1" s="15"/>
      <c r="E1" s="15"/>
      <c r="F1" s="15"/>
      <c r="G1" s="15"/>
      <c r="H1" s="15"/>
    </row>
    <row r="2" ht="16.5" customHeight="1">
      <c r="A2" s="4" t="s">
        <v>383</v>
      </c>
    </row>
    <row r="3" ht="21" customHeight="1">
      <c r="A3" s="4" t="s">
        <v>364</v>
      </c>
    </row>
    <row r="4" spans="1:8" ht="21" customHeight="1">
      <c r="A4" s="27" t="s">
        <v>160</v>
      </c>
      <c r="B4" s="28"/>
      <c r="C4" s="27" t="s">
        <v>161</v>
      </c>
      <c r="D4" s="29"/>
      <c r="E4" s="29"/>
      <c r="F4" s="29"/>
      <c r="G4" s="29"/>
      <c r="H4" s="28"/>
    </row>
    <row r="5" spans="1:8" ht="34.5" customHeight="1">
      <c r="A5" s="25" t="s">
        <v>85</v>
      </c>
      <c r="B5" s="25" t="s">
        <v>5</v>
      </c>
      <c r="C5" s="25" t="s">
        <v>162</v>
      </c>
      <c r="D5" s="40" t="s">
        <v>169</v>
      </c>
      <c r="E5" s="40" t="s">
        <v>170</v>
      </c>
      <c r="F5" s="40" t="s">
        <v>75</v>
      </c>
      <c r="G5" s="40" t="s">
        <v>169</v>
      </c>
      <c r="H5" s="40" t="s">
        <v>170</v>
      </c>
    </row>
    <row r="6" spans="1:8" ht="21" customHeight="1">
      <c r="A6" s="24" t="s">
        <v>86</v>
      </c>
      <c r="B6" s="7">
        <v>316218783</v>
      </c>
      <c r="C6" s="37" t="s">
        <v>107</v>
      </c>
      <c r="D6" s="33"/>
      <c r="E6" s="33"/>
      <c r="F6" s="42" t="s">
        <v>76</v>
      </c>
      <c r="G6" s="33">
        <v>106668582.52</v>
      </c>
      <c r="H6" s="33"/>
    </row>
    <row r="7" spans="1:8" ht="21" customHeight="1">
      <c r="A7" s="24" t="s">
        <v>87</v>
      </c>
      <c r="B7" s="7">
        <v>316218783</v>
      </c>
      <c r="C7" s="37" t="s">
        <v>108</v>
      </c>
      <c r="D7" s="33"/>
      <c r="E7" s="33"/>
      <c r="F7" s="42" t="s">
        <v>171</v>
      </c>
      <c r="G7" s="33">
        <v>103918582.52</v>
      </c>
      <c r="H7" s="33"/>
    </row>
    <row r="8" spans="1:8" ht="21" customHeight="1">
      <c r="A8" s="24" t="s">
        <v>88</v>
      </c>
      <c r="B8" s="7"/>
      <c r="C8" s="37" t="s">
        <v>109</v>
      </c>
      <c r="D8" s="33"/>
      <c r="E8" s="33"/>
      <c r="F8" s="42" t="s">
        <v>172</v>
      </c>
      <c r="G8" s="33">
        <v>2750000</v>
      </c>
      <c r="H8" s="33"/>
    </row>
    <row r="9" spans="1:8" ht="21" customHeight="1">
      <c r="A9" s="24" t="s">
        <v>89</v>
      </c>
      <c r="B9" s="7" t="s">
        <v>0</v>
      </c>
      <c r="C9" s="37" t="s">
        <v>110</v>
      </c>
      <c r="D9" s="33"/>
      <c r="E9" s="33"/>
      <c r="F9" s="42" t="s">
        <v>79</v>
      </c>
      <c r="G9" s="33">
        <f>209950200.48-400000</f>
        <v>209550200.48</v>
      </c>
      <c r="H9" s="33">
        <v>23560000</v>
      </c>
    </row>
    <row r="10" spans="1:8" ht="21" customHeight="1">
      <c r="A10" s="24" t="s">
        <v>90</v>
      </c>
      <c r="B10" s="7">
        <v>23560000</v>
      </c>
      <c r="C10" s="37" t="s">
        <v>111</v>
      </c>
      <c r="D10" s="33">
        <f>288779383-400000</f>
        <v>288379383</v>
      </c>
      <c r="E10" s="33">
        <v>23560000</v>
      </c>
      <c r="F10" s="42" t="s">
        <v>173</v>
      </c>
      <c r="G10" s="41" t="s">
        <v>0</v>
      </c>
      <c r="H10" s="41" t="s">
        <v>0</v>
      </c>
    </row>
    <row r="11" spans="1:8" ht="19.5" customHeight="1">
      <c r="A11" s="37" t="s">
        <v>87</v>
      </c>
      <c r="B11" s="33">
        <v>23560000</v>
      </c>
      <c r="C11" s="38" t="s">
        <v>112</v>
      </c>
      <c r="D11" s="33"/>
      <c r="E11" s="33"/>
      <c r="F11" s="42" t="s">
        <v>0</v>
      </c>
      <c r="G11" s="41" t="s">
        <v>0</v>
      </c>
      <c r="H11" s="41" t="s">
        <v>0</v>
      </c>
    </row>
    <row r="12" spans="1:8" ht="19.5" customHeight="1">
      <c r="A12" s="37" t="s">
        <v>89</v>
      </c>
      <c r="B12" s="33"/>
      <c r="C12" s="38" t="s">
        <v>113</v>
      </c>
      <c r="D12" s="33"/>
      <c r="E12" s="33"/>
      <c r="F12" s="42" t="s">
        <v>0</v>
      </c>
      <c r="G12" s="41" t="s">
        <v>0</v>
      </c>
      <c r="H12" s="41" t="s">
        <v>0</v>
      </c>
    </row>
    <row r="13" spans="1:8" ht="19.5" customHeight="1">
      <c r="A13" s="24" t="s">
        <v>0</v>
      </c>
      <c r="B13" s="34" t="s">
        <v>0</v>
      </c>
      <c r="C13" s="37" t="s">
        <v>114</v>
      </c>
      <c r="D13" s="33">
        <v>15138200</v>
      </c>
      <c r="E13" s="33"/>
      <c r="F13" s="42" t="s">
        <v>0</v>
      </c>
      <c r="G13" s="41" t="s">
        <v>0</v>
      </c>
      <c r="H13" s="41" t="s">
        <v>0</v>
      </c>
    </row>
    <row r="14" spans="1:8" ht="19.5" customHeight="1">
      <c r="A14" s="24" t="s">
        <v>0</v>
      </c>
      <c r="B14" s="35" t="s">
        <v>0</v>
      </c>
      <c r="C14" s="37" t="s">
        <v>51</v>
      </c>
      <c r="D14" s="33">
        <v>4986691.04</v>
      </c>
      <c r="E14" s="33"/>
      <c r="F14" s="42" t="s">
        <v>0</v>
      </c>
      <c r="G14" s="41" t="s">
        <v>0</v>
      </c>
      <c r="H14" s="41" t="s">
        <v>0</v>
      </c>
    </row>
    <row r="15" spans="1:8" ht="19.5" customHeight="1">
      <c r="A15" s="24" t="s">
        <v>0</v>
      </c>
      <c r="B15" s="35" t="s">
        <v>0</v>
      </c>
      <c r="C15" s="37" t="s">
        <v>52</v>
      </c>
      <c r="D15" s="33"/>
      <c r="E15" s="33"/>
      <c r="F15" s="42" t="s">
        <v>0</v>
      </c>
      <c r="G15" s="41" t="s">
        <v>0</v>
      </c>
      <c r="H15" s="41" t="s">
        <v>0</v>
      </c>
    </row>
    <row r="16" spans="1:8" ht="19.5" customHeight="1">
      <c r="A16" s="24" t="s">
        <v>0</v>
      </c>
      <c r="B16" s="35" t="s">
        <v>0</v>
      </c>
      <c r="C16" s="37" t="s">
        <v>53</v>
      </c>
      <c r="D16" s="33"/>
      <c r="E16" s="33"/>
      <c r="F16" s="42" t="s">
        <v>0</v>
      </c>
      <c r="G16" s="41" t="s">
        <v>0</v>
      </c>
      <c r="H16" s="41" t="s">
        <v>0</v>
      </c>
    </row>
    <row r="17" spans="1:8" ht="19.5" customHeight="1">
      <c r="A17" s="24" t="s">
        <v>0</v>
      </c>
      <c r="B17" s="35" t="s">
        <v>0</v>
      </c>
      <c r="C17" s="37" t="s">
        <v>54</v>
      </c>
      <c r="D17" s="33"/>
      <c r="E17" s="33"/>
      <c r="F17" s="42" t="s">
        <v>0</v>
      </c>
      <c r="G17" s="41" t="s">
        <v>0</v>
      </c>
      <c r="H17" s="41" t="s">
        <v>0</v>
      </c>
    </row>
    <row r="18" spans="1:8" ht="19.5" customHeight="1">
      <c r="A18" s="24" t="s">
        <v>0</v>
      </c>
      <c r="B18" s="35" t="s">
        <v>0</v>
      </c>
      <c r="C18" s="37" t="s">
        <v>55</v>
      </c>
      <c r="D18" s="33"/>
      <c r="E18" s="33"/>
      <c r="F18" s="42" t="s">
        <v>0</v>
      </c>
      <c r="G18" s="41" t="s">
        <v>0</v>
      </c>
      <c r="H18" s="41" t="s">
        <v>0</v>
      </c>
    </row>
    <row r="19" spans="1:8" ht="19.5" customHeight="1">
      <c r="A19" s="24" t="s">
        <v>0</v>
      </c>
      <c r="B19" s="35" t="s">
        <v>0</v>
      </c>
      <c r="C19" s="37" t="s">
        <v>56</v>
      </c>
      <c r="D19" s="33"/>
      <c r="E19" s="33"/>
      <c r="F19" s="42" t="s">
        <v>0</v>
      </c>
      <c r="G19" s="41" t="s">
        <v>0</v>
      </c>
      <c r="H19" s="41" t="s">
        <v>0</v>
      </c>
    </row>
    <row r="20" spans="1:8" ht="19.5" customHeight="1">
      <c r="A20" s="24" t="s">
        <v>0</v>
      </c>
      <c r="B20" s="35" t="s">
        <v>0</v>
      </c>
      <c r="C20" s="37" t="s">
        <v>57</v>
      </c>
      <c r="D20" s="33"/>
      <c r="E20" s="33"/>
      <c r="F20" s="42" t="s">
        <v>0</v>
      </c>
      <c r="G20" s="41" t="s">
        <v>0</v>
      </c>
      <c r="H20" s="41" t="s">
        <v>0</v>
      </c>
    </row>
    <row r="21" spans="1:8" ht="19.5" customHeight="1">
      <c r="A21" s="24" t="s">
        <v>0</v>
      </c>
      <c r="B21" s="35" t="s">
        <v>0</v>
      </c>
      <c r="C21" s="37" t="s">
        <v>58</v>
      </c>
      <c r="D21" s="33"/>
      <c r="E21" s="33"/>
      <c r="F21" s="42" t="s">
        <v>0</v>
      </c>
      <c r="G21" s="41" t="s">
        <v>0</v>
      </c>
      <c r="H21" s="41" t="s">
        <v>0</v>
      </c>
    </row>
    <row r="22" spans="1:8" ht="19.5" customHeight="1">
      <c r="A22" s="25" t="s">
        <v>0</v>
      </c>
      <c r="B22" s="35" t="s">
        <v>0</v>
      </c>
      <c r="C22" s="37" t="s">
        <v>59</v>
      </c>
      <c r="D22" s="33"/>
      <c r="E22" s="33"/>
      <c r="F22" s="32" t="s">
        <v>0</v>
      </c>
      <c r="G22" s="41" t="s">
        <v>0</v>
      </c>
      <c r="H22" s="41" t="s">
        <v>0</v>
      </c>
    </row>
    <row r="23" spans="1:8" ht="19.5" customHeight="1">
      <c r="A23" s="24" t="s">
        <v>0</v>
      </c>
      <c r="B23" s="35" t="s">
        <v>0</v>
      </c>
      <c r="C23" s="37" t="s">
        <v>60</v>
      </c>
      <c r="D23" s="33"/>
      <c r="E23" s="33"/>
      <c r="F23" s="42" t="s">
        <v>0</v>
      </c>
      <c r="G23" s="41" t="s">
        <v>0</v>
      </c>
      <c r="H23" s="41" t="s">
        <v>0</v>
      </c>
    </row>
    <row r="24" spans="1:8" ht="19.5" customHeight="1">
      <c r="A24" s="24" t="s">
        <v>0</v>
      </c>
      <c r="B24" s="35" t="s">
        <v>0</v>
      </c>
      <c r="C24" s="37" t="s">
        <v>61</v>
      </c>
      <c r="D24" s="33">
        <v>7714508.96</v>
      </c>
      <c r="E24" s="33"/>
      <c r="F24" s="42" t="s">
        <v>0</v>
      </c>
      <c r="G24" s="41" t="s">
        <v>0</v>
      </c>
      <c r="H24" s="41" t="s">
        <v>0</v>
      </c>
    </row>
    <row r="25" spans="1:8" ht="19.5" customHeight="1">
      <c r="A25" s="24" t="s">
        <v>0</v>
      </c>
      <c r="B25" s="35" t="s">
        <v>0</v>
      </c>
      <c r="C25" s="37" t="s">
        <v>62</v>
      </c>
      <c r="D25" s="33"/>
      <c r="E25" s="33"/>
      <c r="F25" s="42" t="s">
        <v>0</v>
      </c>
      <c r="G25" s="41" t="s">
        <v>0</v>
      </c>
      <c r="H25" s="41" t="s">
        <v>0</v>
      </c>
    </row>
    <row r="26" spans="1:8" ht="19.5" customHeight="1">
      <c r="A26" s="24" t="s">
        <v>0</v>
      </c>
      <c r="B26" s="35" t="s">
        <v>0</v>
      </c>
      <c r="C26" s="37" t="s">
        <v>163</v>
      </c>
      <c r="D26" s="33"/>
      <c r="E26" s="33"/>
      <c r="F26" s="42" t="s">
        <v>0</v>
      </c>
      <c r="G26" s="41" t="s">
        <v>0</v>
      </c>
      <c r="H26" s="41" t="s">
        <v>0</v>
      </c>
    </row>
    <row r="27" spans="1:8" ht="19.5" customHeight="1">
      <c r="A27" s="24" t="s">
        <v>0</v>
      </c>
      <c r="B27" s="35" t="s">
        <v>0</v>
      </c>
      <c r="C27" s="37" t="s">
        <v>164</v>
      </c>
      <c r="D27" s="33"/>
      <c r="E27" s="33"/>
      <c r="F27" s="42" t="s">
        <v>0</v>
      </c>
      <c r="G27" s="41" t="s">
        <v>0</v>
      </c>
      <c r="H27" s="41" t="s">
        <v>0</v>
      </c>
    </row>
    <row r="28" spans="1:8" ht="19.5" customHeight="1">
      <c r="A28" s="24" t="s">
        <v>0</v>
      </c>
      <c r="B28" s="35" t="s">
        <v>0</v>
      </c>
      <c r="C28" s="37" t="s">
        <v>165</v>
      </c>
      <c r="D28" s="33"/>
      <c r="E28" s="33"/>
      <c r="F28" s="42" t="s">
        <v>0</v>
      </c>
      <c r="G28" s="41" t="s">
        <v>0</v>
      </c>
      <c r="H28" s="41" t="s">
        <v>0</v>
      </c>
    </row>
    <row r="29" spans="1:8" ht="19.5" customHeight="1">
      <c r="A29" s="24" t="s">
        <v>0</v>
      </c>
      <c r="B29" s="36" t="s">
        <v>0</v>
      </c>
      <c r="C29" s="37" t="s">
        <v>166</v>
      </c>
      <c r="D29" s="33"/>
      <c r="E29" s="33"/>
      <c r="F29" s="42" t="s">
        <v>0</v>
      </c>
      <c r="G29" s="41" t="s">
        <v>0</v>
      </c>
      <c r="H29" s="41" t="s">
        <v>0</v>
      </c>
    </row>
    <row r="30" spans="1:8" ht="19.5" customHeight="1">
      <c r="A30" s="27" t="s">
        <v>97</v>
      </c>
      <c r="B30" s="33">
        <f>B10+B6</f>
        <v>339778783</v>
      </c>
      <c r="C30" s="38" t="s">
        <v>167</v>
      </c>
      <c r="D30" s="33"/>
      <c r="E30" s="33"/>
      <c r="F30" s="32" t="s">
        <v>0</v>
      </c>
      <c r="G30" s="41" t="s">
        <v>0</v>
      </c>
      <c r="H30" s="41" t="s">
        <v>0</v>
      </c>
    </row>
    <row r="31" spans="1:8" ht="19.5" customHeight="1">
      <c r="A31" s="37" t="s">
        <v>174</v>
      </c>
      <c r="B31" s="33"/>
      <c r="C31" s="38" t="s">
        <v>168</v>
      </c>
      <c r="D31" s="33"/>
      <c r="E31" s="33"/>
      <c r="F31" s="42" t="s">
        <v>0</v>
      </c>
      <c r="G31" s="41" t="s">
        <v>0</v>
      </c>
      <c r="H31" s="41" t="s">
        <v>0</v>
      </c>
    </row>
    <row r="32" spans="1:8" ht="18" customHeight="1">
      <c r="A32" s="24" t="s">
        <v>99</v>
      </c>
      <c r="B32" s="34" t="s">
        <v>0</v>
      </c>
      <c r="C32" s="37" t="s">
        <v>72</v>
      </c>
      <c r="D32" s="33">
        <f>316618783-400000</f>
        <v>316218783</v>
      </c>
      <c r="E32" s="33">
        <v>23560000</v>
      </c>
      <c r="F32" s="42" t="s">
        <v>72</v>
      </c>
      <c r="G32" s="33">
        <f>316618783-400000</f>
        <v>316218783</v>
      </c>
      <c r="H32" s="33">
        <v>23560000</v>
      </c>
    </row>
    <row r="33" spans="1:8" ht="15" customHeight="1">
      <c r="A33" s="24" t="s">
        <v>100</v>
      </c>
      <c r="B33" s="35" t="s">
        <v>0</v>
      </c>
      <c r="C33" s="37" t="s">
        <v>73</v>
      </c>
      <c r="D33" s="41" t="s">
        <v>0</v>
      </c>
      <c r="E33" s="41" t="s">
        <v>0</v>
      </c>
      <c r="F33" s="42" t="s">
        <v>73</v>
      </c>
      <c r="G33" s="41" t="s">
        <v>0</v>
      </c>
      <c r="H33" s="41" t="s">
        <v>0</v>
      </c>
    </row>
    <row r="34" spans="1:8" ht="12.75">
      <c r="A34" s="31" t="s">
        <v>0</v>
      </c>
      <c r="B34" s="36" t="s">
        <v>0</v>
      </c>
      <c r="C34" s="39" t="s">
        <v>0</v>
      </c>
      <c r="D34" s="41" t="s">
        <v>0</v>
      </c>
      <c r="E34" s="41" t="s">
        <v>0</v>
      </c>
      <c r="F34" s="42" t="s">
        <v>0</v>
      </c>
      <c r="G34" s="41" t="s">
        <v>0</v>
      </c>
      <c r="H34" s="41" t="s">
        <v>0</v>
      </c>
    </row>
    <row r="35" spans="1:8" ht="12.75">
      <c r="A35" s="32" t="s">
        <v>104</v>
      </c>
      <c r="B35" s="33">
        <f>B6+B10</f>
        <v>339778783</v>
      </c>
      <c r="C35" s="32" t="s">
        <v>74</v>
      </c>
      <c r="D35" s="7">
        <f>316618783-400000</f>
        <v>316218783</v>
      </c>
      <c r="E35" s="33">
        <v>23560000</v>
      </c>
      <c r="F35" s="32" t="s">
        <v>74</v>
      </c>
      <c r="G35" s="33">
        <f>316618783-400000</f>
        <v>316218783</v>
      </c>
      <c r="H35" s="33">
        <v>23560000</v>
      </c>
    </row>
  </sheetData>
  <sheetProtection/>
  <mergeCells count="3">
    <mergeCell ref="A1:H1"/>
    <mergeCell ref="C4:H4"/>
    <mergeCell ref="A4:B4"/>
  </mergeCells>
  <printOptions/>
  <pageMargins left="0.75" right="0.75" top="1" bottom="1" header="0.5" footer="0.5"/>
  <pageSetup fitToWidth="0" fitToHeight="1" horizontalDpi="600" verticalDpi="600" orientation="landscape" pageOrder="overThenDown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2.00390625" style="0" bestFit="1" customWidth="1"/>
    <col min="2" max="4" width="9.00390625" style="0" bestFit="1" customWidth="1"/>
    <col min="5" max="5" width="34.28125" style="0" customWidth="1"/>
    <col min="6" max="8" width="25.00390625" style="0" bestFit="1" customWidth="1"/>
  </cols>
  <sheetData>
    <row r="1" spans="1:8" ht="30" customHeight="1">
      <c r="A1" s="15" t="s">
        <v>176</v>
      </c>
      <c r="B1" s="16"/>
      <c r="C1" s="16"/>
      <c r="D1" s="16"/>
      <c r="E1" s="16"/>
      <c r="F1" s="16"/>
      <c r="G1" s="16"/>
      <c r="H1" s="16"/>
    </row>
    <row r="2" ht="15" customHeight="1">
      <c r="A2" s="4" t="s">
        <v>382</v>
      </c>
    </row>
    <row r="3" ht="15" customHeight="1">
      <c r="A3" s="4" t="s">
        <v>363</v>
      </c>
    </row>
    <row r="4" spans="1:8" ht="15" customHeight="1">
      <c r="A4" s="17" t="s">
        <v>3</v>
      </c>
      <c r="B4" s="19" t="s">
        <v>177</v>
      </c>
      <c r="C4" s="30"/>
      <c r="D4" s="30"/>
      <c r="E4" s="20"/>
      <c r="F4" s="17" t="s">
        <v>178</v>
      </c>
      <c r="G4" s="17" t="s">
        <v>117</v>
      </c>
      <c r="H4" s="17" t="s">
        <v>118</v>
      </c>
    </row>
    <row r="5" spans="1:8" ht="15" customHeight="1">
      <c r="A5" s="43"/>
      <c r="B5" s="19" t="s">
        <v>3</v>
      </c>
      <c r="C5" s="30"/>
      <c r="D5" s="20"/>
      <c r="E5" s="17" t="s">
        <v>4</v>
      </c>
      <c r="F5" s="43"/>
      <c r="G5" s="43"/>
      <c r="H5" s="43"/>
    </row>
    <row r="6" spans="1:8" ht="12.75">
      <c r="A6" s="18"/>
      <c r="B6" s="1" t="s">
        <v>122</v>
      </c>
      <c r="C6" s="1" t="s">
        <v>123</v>
      </c>
      <c r="D6" s="1" t="s">
        <v>124</v>
      </c>
      <c r="E6" s="18"/>
      <c r="F6" s="43"/>
      <c r="G6" s="43"/>
      <c r="H6" s="43"/>
    </row>
    <row r="7" spans="1:8" ht="12.75">
      <c r="A7" s="2" t="s">
        <v>8</v>
      </c>
      <c r="B7" s="2"/>
      <c r="C7" s="2"/>
      <c r="D7" s="2"/>
      <c r="E7" s="6"/>
      <c r="F7" s="7">
        <v>316218783</v>
      </c>
      <c r="G7" s="7">
        <v>106268582.52</v>
      </c>
      <c r="H7" s="7">
        <v>209950200.48</v>
      </c>
    </row>
    <row r="8" spans="1:8" ht="12.75">
      <c r="A8" s="2" t="s">
        <v>179</v>
      </c>
      <c r="B8" s="2" t="s">
        <v>131</v>
      </c>
      <c r="C8" s="2" t="s">
        <v>132</v>
      </c>
      <c r="D8" s="2" t="s">
        <v>133</v>
      </c>
      <c r="E8" s="6" t="s">
        <v>134</v>
      </c>
      <c r="F8" s="7">
        <v>262842071</v>
      </c>
      <c r="G8" s="7">
        <v>104894976</v>
      </c>
      <c r="H8" s="7">
        <v>157947095</v>
      </c>
    </row>
    <row r="9" spans="1:8" ht="12.75">
      <c r="A9" s="2" t="s">
        <v>180</v>
      </c>
      <c r="B9" s="2" t="s">
        <v>131</v>
      </c>
      <c r="C9" s="2" t="s">
        <v>135</v>
      </c>
      <c r="D9" s="2" t="s">
        <v>133</v>
      </c>
      <c r="E9" s="6" t="s">
        <v>136</v>
      </c>
      <c r="F9" s="7">
        <v>25537312</v>
      </c>
      <c r="G9" s="8"/>
      <c r="H9" s="7">
        <v>25537312</v>
      </c>
    </row>
    <row r="10" spans="1:8" ht="12.75">
      <c r="A10" s="2" t="s">
        <v>181</v>
      </c>
      <c r="B10" s="2" t="s">
        <v>137</v>
      </c>
      <c r="C10" s="2" t="s">
        <v>138</v>
      </c>
      <c r="D10" s="2" t="s">
        <v>138</v>
      </c>
      <c r="E10" s="6" t="s">
        <v>139</v>
      </c>
      <c r="F10" s="7">
        <v>566600</v>
      </c>
      <c r="G10" s="7">
        <v>553355.88</v>
      </c>
      <c r="H10" s="7">
        <v>13244.12</v>
      </c>
    </row>
    <row r="11" spans="1:8" ht="12.75">
      <c r="A11" s="2" t="s">
        <v>182</v>
      </c>
      <c r="B11" s="2" t="s">
        <v>137</v>
      </c>
      <c r="C11" s="2" t="s">
        <v>138</v>
      </c>
      <c r="D11" s="2" t="s">
        <v>140</v>
      </c>
      <c r="E11" s="6" t="s">
        <v>141</v>
      </c>
      <c r="F11" s="7">
        <v>413300</v>
      </c>
      <c r="G11" s="7">
        <v>267167.64</v>
      </c>
      <c r="H11" s="7">
        <v>146132.36</v>
      </c>
    </row>
    <row r="12" spans="1:8" ht="12.75">
      <c r="A12" s="2" t="s">
        <v>183</v>
      </c>
      <c r="B12" s="2" t="s">
        <v>137</v>
      </c>
      <c r="C12" s="2" t="s">
        <v>142</v>
      </c>
      <c r="D12" s="2" t="s">
        <v>138</v>
      </c>
      <c r="E12" s="6" t="s">
        <v>143</v>
      </c>
      <c r="F12" s="7">
        <v>73700</v>
      </c>
      <c r="G12" s="8"/>
      <c r="H12" s="7">
        <v>73700</v>
      </c>
    </row>
    <row r="13" spans="1:8" ht="12.75">
      <c r="A13" s="2" t="s">
        <v>184</v>
      </c>
      <c r="B13" s="2" t="s">
        <v>137</v>
      </c>
      <c r="C13" s="2" t="s">
        <v>133</v>
      </c>
      <c r="D13" s="2" t="s">
        <v>133</v>
      </c>
      <c r="E13" s="6" t="s">
        <v>144</v>
      </c>
      <c r="F13" s="7">
        <v>14084600</v>
      </c>
      <c r="G13" s="7">
        <v>38198.04</v>
      </c>
      <c r="H13" s="7">
        <v>14046401.96</v>
      </c>
    </row>
    <row r="14" spans="1:8" ht="12.75">
      <c r="A14" s="2" t="s">
        <v>185</v>
      </c>
      <c r="B14" s="2" t="s">
        <v>145</v>
      </c>
      <c r="C14" s="2" t="s">
        <v>142</v>
      </c>
      <c r="D14" s="2" t="s">
        <v>132</v>
      </c>
      <c r="E14" s="6" t="s">
        <v>146</v>
      </c>
      <c r="F14" s="7">
        <v>4986691.04</v>
      </c>
      <c r="G14" s="7">
        <v>200376</v>
      </c>
      <c r="H14" s="7">
        <v>4786315.04</v>
      </c>
    </row>
    <row r="15" spans="1:8" ht="12.75">
      <c r="A15" s="2" t="s">
        <v>186</v>
      </c>
      <c r="B15" s="2" t="s">
        <v>147</v>
      </c>
      <c r="C15" s="2" t="s">
        <v>132</v>
      </c>
      <c r="D15" s="2" t="s">
        <v>148</v>
      </c>
      <c r="E15" s="6" t="s">
        <v>14</v>
      </c>
      <c r="F15" s="7">
        <v>7714508.96</v>
      </c>
      <c r="G15" s="7">
        <v>314508.96</v>
      </c>
      <c r="H15" s="7">
        <v>7400000</v>
      </c>
    </row>
  </sheetData>
  <sheetProtection/>
  <mergeCells count="8">
    <mergeCell ref="A1:H1"/>
    <mergeCell ref="A4:A6"/>
    <mergeCell ref="B4:E4"/>
    <mergeCell ref="F4:F6"/>
    <mergeCell ref="G4:G6"/>
    <mergeCell ref="H4:H6"/>
    <mergeCell ref="B5:D5"/>
    <mergeCell ref="E5:E6"/>
  </mergeCells>
  <printOptions/>
  <pageMargins left="0.75" right="0.75" top="1" bottom="1" header="0.5" footer="0.5"/>
  <pageSetup fitToHeight="0" fitToWidth="1" horizontalDpi="600" verticalDpi="600" orientation="landscape" pageOrder="overThenDown" paperSize="9" scale="8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9"/>
  <sheetViews>
    <sheetView zoomScalePageLayoutView="0" workbookViewId="0" topLeftCell="A19">
      <selection activeCell="A2" sqref="A2"/>
    </sheetView>
  </sheetViews>
  <sheetFormatPr defaultColWidth="9.140625" defaultRowHeight="12.75"/>
  <cols>
    <col min="1" max="1" width="19.00390625" style="0" bestFit="1" customWidth="1"/>
    <col min="2" max="2" width="37.00390625" style="0" bestFit="1" customWidth="1"/>
    <col min="3" max="3" width="20.00390625" style="0" bestFit="1" customWidth="1"/>
    <col min="4" max="4" width="16.8515625" style="0" customWidth="1"/>
  </cols>
  <sheetData>
    <row r="1" spans="1:4" ht="30" customHeight="1">
      <c r="A1" s="15" t="s">
        <v>187</v>
      </c>
      <c r="B1" s="16"/>
      <c r="C1" s="16"/>
      <c r="D1" s="16"/>
    </row>
    <row r="2" ht="15" customHeight="1">
      <c r="A2" s="4" t="s">
        <v>365</v>
      </c>
    </row>
    <row r="3" ht="15" customHeight="1">
      <c r="A3" s="4" t="s">
        <v>362</v>
      </c>
    </row>
    <row r="4" spans="1:4" ht="15" customHeight="1">
      <c r="A4" s="19" t="s">
        <v>188</v>
      </c>
      <c r="B4" s="20"/>
      <c r="C4" s="19" t="s">
        <v>189</v>
      </c>
      <c r="D4" s="20"/>
    </row>
    <row r="5" spans="1:4" ht="15" customHeight="1">
      <c r="A5" s="1" t="s">
        <v>3</v>
      </c>
      <c r="B5" s="17" t="s">
        <v>4</v>
      </c>
      <c r="C5" s="17" t="s">
        <v>169</v>
      </c>
      <c r="D5" s="17" t="s">
        <v>190</v>
      </c>
    </row>
    <row r="6" spans="1:4" ht="12.75">
      <c r="A6" s="1" t="s">
        <v>191</v>
      </c>
      <c r="B6" s="18"/>
      <c r="C6" s="43"/>
      <c r="D6" s="43"/>
    </row>
    <row r="7" spans="1:4" ht="12.75">
      <c r="A7" s="2" t="s">
        <v>8</v>
      </c>
      <c r="B7" s="6"/>
      <c r="C7" s="7">
        <v>316218783</v>
      </c>
      <c r="D7" s="7">
        <v>23560000</v>
      </c>
    </row>
    <row r="8" spans="1:4" ht="12.75">
      <c r="A8" s="2" t="s">
        <v>192</v>
      </c>
      <c r="B8" s="6" t="s">
        <v>193</v>
      </c>
      <c r="C8" s="7">
        <v>345552</v>
      </c>
      <c r="D8" s="8"/>
    </row>
    <row r="9" spans="1:4" ht="12.75">
      <c r="A9" s="2" t="s">
        <v>194</v>
      </c>
      <c r="B9" s="6" t="s">
        <v>195</v>
      </c>
      <c r="C9" s="7">
        <v>1354110</v>
      </c>
      <c r="D9" s="8"/>
    </row>
    <row r="10" spans="1:4" ht="12.75">
      <c r="A10" s="2" t="s">
        <v>196</v>
      </c>
      <c r="B10" s="6" t="s">
        <v>197</v>
      </c>
      <c r="C10" s="7">
        <v>2366436</v>
      </c>
      <c r="D10" s="8"/>
    </row>
    <row r="11" spans="1:4" ht="12.75">
      <c r="A11" s="2" t="s">
        <v>198</v>
      </c>
      <c r="B11" s="6" t="s">
        <v>199</v>
      </c>
      <c r="C11" s="7">
        <v>28796</v>
      </c>
      <c r="D11" s="8"/>
    </row>
    <row r="12" spans="1:4" ht="12.75">
      <c r="A12" s="2" t="s">
        <v>200</v>
      </c>
      <c r="B12" s="6" t="s">
        <v>201</v>
      </c>
      <c r="C12" s="7">
        <v>13094796</v>
      </c>
      <c r="D12" s="8"/>
    </row>
    <row r="13" spans="1:4" ht="12.75">
      <c r="A13" s="2" t="s">
        <v>202</v>
      </c>
      <c r="B13" s="6" t="s">
        <v>203</v>
      </c>
      <c r="C13" s="7">
        <v>413300</v>
      </c>
      <c r="D13" s="8"/>
    </row>
    <row r="14" spans="1:4" ht="12.75">
      <c r="A14" s="2" t="s">
        <v>204</v>
      </c>
      <c r="B14" s="6" t="s">
        <v>205</v>
      </c>
      <c r="C14" s="7">
        <v>4974401.16</v>
      </c>
      <c r="D14" s="8"/>
    </row>
    <row r="15" spans="1:4" ht="12.75">
      <c r="A15" s="2" t="s">
        <v>206</v>
      </c>
      <c r="B15" s="6" t="s">
        <v>207</v>
      </c>
      <c r="C15" s="7">
        <v>390674.84</v>
      </c>
      <c r="D15" s="8"/>
    </row>
    <row r="16" spans="1:4" ht="12.75">
      <c r="A16" s="2" t="s">
        <v>208</v>
      </c>
      <c r="B16" s="6" t="s">
        <v>209</v>
      </c>
      <c r="C16" s="7">
        <v>204388</v>
      </c>
      <c r="D16" s="8"/>
    </row>
    <row r="17" spans="1:4" ht="12.75">
      <c r="A17" s="2" t="s">
        <v>210</v>
      </c>
      <c r="B17" s="6" t="s">
        <v>211</v>
      </c>
      <c r="C17" s="7">
        <v>959640</v>
      </c>
      <c r="D17" s="8"/>
    </row>
    <row r="18" spans="1:4" ht="12.75">
      <c r="A18" s="2" t="s">
        <v>212</v>
      </c>
      <c r="B18" s="6" t="s">
        <v>213</v>
      </c>
      <c r="C18" s="7">
        <v>73700</v>
      </c>
      <c r="D18" s="8"/>
    </row>
    <row r="19" spans="1:4" ht="12.75">
      <c r="A19" s="2" t="s">
        <v>214</v>
      </c>
      <c r="B19" s="6" t="s">
        <v>14</v>
      </c>
      <c r="C19" s="7">
        <v>7728500</v>
      </c>
      <c r="D19" s="8"/>
    </row>
    <row r="20" spans="1:4" ht="12.75">
      <c r="A20" s="2" t="s">
        <v>215</v>
      </c>
      <c r="B20" s="6" t="s">
        <v>16</v>
      </c>
      <c r="C20" s="7">
        <v>83946100</v>
      </c>
      <c r="D20" s="8"/>
    </row>
    <row r="21" spans="1:4" ht="12.75">
      <c r="A21" s="2" t="s">
        <v>216</v>
      </c>
      <c r="B21" s="6" t="s">
        <v>217</v>
      </c>
      <c r="C21" s="7">
        <v>98540082</v>
      </c>
      <c r="D21" s="8"/>
    </row>
    <row r="22" spans="1:4" ht="12.75">
      <c r="A22" s="2" t="s">
        <v>218</v>
      </c>
      <c r="B22" s="6" t="s">
        <v>219</v>
      </c>
      <c r="C22" s="7">
        <v>1968000</v>
      </c>
      <c r="D22" s="8"/>
    </row>
    <row r="23" spans="1:4" ht="12.75">
      <c r="A23" s="2" t="s">
        <v>220</v>
      </c>
      <c r="B23" s="6" t="s">
        <v>221</v>
      </c>
      <c r="C23" s="7">
        <v>469000</v>
      </c>
      <c r="D23" s="8"/>
    </row>
    <row r="24" spans="1:4" ht="12.75">
      <c r="A24" s="2" t="s">
        <v>222</v>
      </c>
      <c r="B24" s="6" t="s">
        <v>223</v>
      </c>
      <c r="C24" s="7">
        <v>65000</v>
      </c>
      <c r="D24" s="8"/>
    </row>
    <row r="25" spans="1:4" ht="12.75">
      <c r="A25" s="2" t="s">
        <v>224</v>
      </c>
      <c r="B25" s="6" t="s">
        <v>225</v>
      </c>
      <c r="C25" s="7">
        <v>60000</v>
      </c>
      <c r="D25" s="8"/>
    </row>
    <row r="26" spans="1:4" ht="12.75">
      <c r="A26" s="2" t="s">
        <v>226</v>
      </c>
      <c r="B26" s="6" t="s">
        <v>227</v>
      </c>
      <c r="C26" s="7">
        <v>133200</v>
      </c>
      <c r="D26" s="8"/>
    </row>
    <row r="27" spans="1:4" ht="12.75">
      <c r="A27" s="2" t="s">
        <v>228</v>
      </c>
      <c r="B27" s="6" t="s">
        <v>229</v>
      </c>
      <c r="C27" s="7">
        <v>5237570</v>
      </c>
      <c r="D27" s="8"/>
    </row>
    <row r="28" spans="1:4" ht="12.75">
      <c r="A28" s="2" t="s">
        <v>230</v>
      </c>
      <c r="B28" s="6" t="s">
        <v>231</v>
      </c>
      <c r="C28" s="7">
        <v>900900</v>
      </c>
      <c r="D28" s="8"/>
    </row>
    <row r="29" spans="1:4" ht="12.75">
      <c r="A29" s="2" t="s">
        <v>232</v>
      </c>
      <c r="B29" s="6" t="s">
        <v>32</v>
      </c>
      <c r="C29" s="7">
        <v>102000</v>
      </c>
      <c r="D29" s="8"/>
    </row>
    <row r="30" spans="1:4" ht="12.75">
      <c r="A30" s="2" t="s">
        <v>233</v>
      </c>
      <c r="B30" s="6" t="s">
        <v>234</v>
      </c>
      <c r="C30" s="7">
        <v>40000</v>
      </c>
      <c r="D30" s="8"/>
    </row>
    <row r="31" spans="1:4" ht="12.75">
      <c r="A31" s="2" t="s">
        <v>235</v>
      </c>
      <c r="B31" s="6" t="s">
        <v>20</v>
      </c>
      <c r="C31" s="7">
        <v>30000</v>
      </c>
      <c r="D31" s="8"/>
    </row>
    <row r="32" spans="1:4" ht="12.75">
      <c r="A32" s="2" t="s">
        <v>236</v>
      </c>
      <c r="B32" s="6" t="s">
        <v>22</v>
      </c>
      <c r="C32" s="7">
        <v>6643214</v>
      </c>
      <c r="D32" s="8"/>
    </row>
    <row r="33" spans="1:4" ht="12.75">
      <c r="A33" s="2" t="s">
        <v>237</v>
      </c>
      <c r="B33" s="6" t="s">
        <v>28</v>
      </c>
      <c r="C33" s="7">
        <v>7000</v>
      </c>
      <c r="D33" s="8"/>
    </row>
    <row r="34" spans="1:4" ht="12.75">
      <c r="A34" s="2" t="s">
        <v>238</v>
      </c>
      <c r="B34" s="6" t="s">
        <v>239</v>
      </c>
      <c r="C34" s="7">
        <v>46000</v>
      </c>
      <c r="D34" s="8"/>
    </row>
    <row r="35" spans="1:4" ht="12.75">
      <c r="A35" s="2" t="s">
        <v>240</v>
      </c>
      <c r="B35" s="6" t="s">
        <v>241</v>
      </c>
      <c r="C35" s="7">
        <v>60000</v>
      </c>
      <c r="D35" s="8"/>
    </row>
    <row r="36" spans="1:4" ht="12.75">
      <c r="A36" s="2" t="s">
        <v>242</v>
      </c>
      <c r="B36" s="6" t="s">
        <v>30</v>
      </c>
      <c r="C36" s="7">
        <v>153000</v>
      </c>
      <c r="D36" s="8"/>
    </row>
    <row r="37" spans="1:4" ht="12.75">
      <c r="A37" s="2" t="s">
        <v>243</v>
      </c>
      <c r="B37" s="6" t="s">
        <v>244</v>
      </c>
      <c r="C37" s="7">
        <v>250000</v>
      </c>
      <c r="D37" s="8"/>
    </row>
    <row r="38" spans="1:4" ht="12.75">
      <c r="A38" s="2" t="s">
        <v>245</v>
      </c>
      <c r="B38" s="6" t="s">
        <v>34</v>
      </c>
      <c r="C38" s="7">
        <v>4693881</v>
      </c>
      <c r="D38" s="8"/>
    </row>
    <row r="39" spans="1:4" ht="12.75">
      <c r="A39" s="2" t="s">
        <v>246</v>
      </c>
      <c r="B39" s="6" t="s">
        <v>46</v>
      </c>
      <c r="C39" s="7">
        <v>4066000</v>
      </c>
      <c r="D39" s="8"/>
    </row>
    <row r="40" spans="1:4" ht="12.75">
      <c r="A40" s="2" t="s">
        <v>247</v>
      </c>
      <c r="B40" s="6" t="s">
        <v>248</v>
      </c>
      <c r="C40" s="7">
        <v>5772500</v>
      </c>
      <c r="D40" s="8"/>
    </row>
    <row r="41" spans="1:4" ht="12.75">
      <c r="A41" s="2" t="s">
        <v>249</v>
      </c>
      <c r="B41" s="6" t="s">
        <v>250</v>
      </c>
      <c r="C41" s="7">
        <v>5901300</v>
      </c>
      <c r="D41" s="8"/>
    </row>
    <row r="42" spans="1:4" ht="12.75">
      <c r="A42" s="2" t="s">
        <v>251</v>
      </c>
      <c r="B42" s="6" t="s">
        <v>252</v>
      </c>
      <c r="C42" s="8"/>
      <c r="D42" s="8"/>
    </row>
    <row r="43" spans="1:4" ht="12.75">
      <c r="A43" s="2" t="s">
        <v>253</v>
      </c>
      <c r="B43" s="6" t="s">
        <v>254</v>
      </c>
      <c r="C43" s="7">
        <v>160000</v>
      </c>
      <c r="D43" s="8"/>
    </row>
    <row r="44" spans="1:4" ht="12.75">
      <c r="A44" s="2" t="s">
        <v>255</v>
      </c>
      <c r="B44" s="6" t="s">
        <v>256</v>
      </c>
      <c r="C44" s="7">
        <v>5000000</v>
      </c>
      <c r="D44" s="7">
        <v>23560000</v>
      </c>
    </row>
    <row r="45" spans="1:4" ht="12.75">
      <c r="A45" s="2" t="s">
        <v>257</v>
      </c>
      <c r="B45" s="6" t="s">
        <v>258</v>
      </c>
      <c r="C45" s="7">
        <v>10000000</v>
      </c>
      <c r="D45" s="8"/>
    </row>
    <row r="46" spans="1:4" ht="12.75">
      <c r="A46" s="2" t="s">
        <v>259</v>
      </c>
      <c r="B46" s="6" t="s">
        <v>260</v>
      </c>
      <c r="C46" s="7">
        <v>22558182</v>
      </c>
      <c r="D46" s="8"/>
    </row>
    <row r="47" spans="1:4" ht="12.75">
      <c r="A47" s="2" t="s">
        <v>261</v>
      </c>
      <c r="B47" s="6" t="s">
        <v>262</v>
      </c>
      <c r="C47" s="7">
        <v>2136000</v>
      </c>
      <c r="D47" s="8"/>
    </row>
    <row r="48" spans="1:4" ht="12.75">
      <c r="A48" s="2" t="s">
        <v>263</v>
      </c>
      <c r="B48" s="6" t="s">
        <v>40</v>
      </c>
      <c r="C48" s="7">
        <v>23345560</v>
      </c>
      <c r="D48" s="8"/>
    </row>
    <row r="49" spans="1:4" ht="12.75">
      <c r="A49" s="2" t="s">
        <v>264</v>
      </c>
      <c r="B49" s="6" t="s">
        <v>50</v>
      </c>
      <c r="C49" s="7">
        <v>2000000</v>
      </c>
      <c r="D49" s="8"/>
    </row>
  </sheetData>
  <sheetProtection/>
  <mergeCells count="6">
    <mergeCell ref="A1:D1"/>
    <mergeCell ref="A4:B4"/>
    <mergeCell ref="C4:D4"/>
    <mergeCell ref="B5:B6"/>
    <mergeCell ref="C5:C6"/>
    <mergeCell ref="D5:D6"/>
  </mergeCells>
  <printOptions/>
  <pageMargins left="0.75" right="0.75" top="1" bottom="1" header="0.5" footer="0.5"/>
  <pageSetup fitToHeight="0" fitToWidth="1" horizontalDpi="600" verticalDpi="600" orientation="portrait" pageOrder="overThenDown" paperSize="9" scale="9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"/>
  <sheetViews>
    <sheetView zoomScalePageLayoutView="0" workbookViewId="0" topLeftCell="A1">
      <selection activeCell="G2" sqref="G1:G16384"/>
    </sheetView>
  </sheetViews>
  <sheetFormatPr defaultColWidth="9.140625" defaultRowHeight="12.75"/>
  <cols>
    <col min="1" max="1" width="12.00390625" style="0" bestFit="1" customWidth="1"/>
    <col min="2" max="4" width="6.00390625" style="0" customWidth="1"/>
    <col min="5" max="5" width="36.00390625" style="0" customWidth="1"/>
    <col min="6" max="6" width="19.00390625" style="0" bestFit="1" customWidth="1"/>
    <col min="7" max="7" width="15.7109375" style="0" customWidth="1"/>
    <col min="8" max="8" width="19.00390625" style="0" bestFit="1" customWidth="1"/>
  </cols>
  <sheetData>
    <row r="1" spans="1:8" ht="30" customHeight="1">
      <c r="A1" s="15" t="s">
        <v>265</v>
      </c>
      <c r="B1" s="16"/>
      <c r="C1" s="16"/>
      <c r="D1" s="16"/>
      <c r="E1" s="16"/>
      <c r="F1" s="16"/>
      <c r="G1" s="16"/>
      <c r="H1" s="16"/>
    </row>
    <row r="2" ht="15" customHeight="1">
      <c r="A2" s="4" t="s">
        <v>384</v>
      </c>
    </row>
    <row r="3" ht="15" customHeight="1">
      <c r="A3" s="4" t="s">
        <v>361</v>
      </c>
    </row>
    <row r="4" spans="1:8" ht="15" customHeight="1">
      <c r="A4" s="19" t="s">
        <v>3</v>
      </c>
      <c r="B4" s="30"/>
      <c r="C4" s="30"/>
      <c r="D4" s="20"/>
      <c r="E4" s="17" t="s">
        <v>4</v>
      </c>
      <c r="F4" s="19" t="s">
        <v>266</v>
      </c>
      <c r="G4" s="30"/>
      <c r="H4" s="20"/>
    </row>
    <row r="5" spans="1:8" ht="12.75">
      <c r="A5" s="1" t="s">
        <v>267</v>
      </c>
      <c r="B5" s="1" t="s">
        <v>122</v>
      </c>
      <c r="C5" s="1" t="s">
        <v>123</v>
      </c>
      <c r="D5" s="1" t="s">
        <v>124</v>
      </c>
      <c r="E5" s="18"/>
      <c r="F5" s="9" t="s">
        <v>8</v>
      </c>
      <c r="G5" s="9" t="s">
        <v>117</v>
      </c>
      <c r="H5" s="9" t="s">
        <v>118</v>
      </c>
    </row>
    <row r="6" spans="1:8" ht="12.75">
      <c r="A6" s="2" t="s">
        <v>8</v>
      </c>
      <c r="B6" s="2"/>
      <c r="C6" s="2"/>
      <c r="D6" s="2"/>
      <c r="E6" s="6"/>
      <c r="F6" s="7">
        <v>23560000</v>
      </c>
      <c r="G6" s="8"/>
      <c r="H6" s="7">
        <v>23560000</v>
      </c>
    </row>
    <row r="7" spans="1:8" ht="12.75">
      <c r="A7" s="2" t="s">
        <v>179</v>
      </c>
      <c r="B7" s="2" t="s">
        <v>131</v>
      </c>
      <c r="C7" s="2" t="s">
        <v>132</v>
      </c>
      <c r="D7" s="2" t="s">
        <v>133</v>
      </c>
      <c r="E7" s="6" t="s">
        <v>134</v>
      </c>
      <c r="F7" s="8"/>
      <c r="G7" s="8"/>
      <c r="H7" s="8"/>
    </row>
    <row r="8" spans="1:8" ht="12.75">
      <c r="A8" s="2" t="s">
        <v>180</v>
      </c>
      <c r="B8" s="2" t="s">
        <v>131</v>
      </c>
      <c r="C8" s="2" t="s">
        <v>135</v>
      </c>
      <c r="D8" s="2" t="s">
        <v>133</v>
      </c>
      <c r="E8" s="6" t="s">
        <v>136</v>
      </c>
      <c r="F8" s="7">
        <v>23560000</v>
      </c>
      <c r="G8" s="8"/>
      <c r="H8" s="7">
        <v>23560000</v>
      </c>
    </row>
    <row r="9" spans="1:8" ht="12.75">
      <c r="A9" s="2" t="s">
        <v>181</v>
      </c>
      <c r="B9" s="2" t="s">
        <v>137</v>
      </c>
      <c r="C9" s="2" t="s">
        <v>138</v>
      </c>
      <c r="D9" s="2" t="s">
        <v>138</v>
      </c>
      <c r="E9" s="6" t="s">
        <v>139</v>
      </c>
      <c r="F9" s="8"/>
      <c r="G9" s="8"/>
      <c r="H9" s="8"/>
    </row>
    <row r="10" spans="1:8" ht="12.75">
      <c r="A10" s="2" t="s">
        <v>182</v>
      </c>
      <c r="B10" s="2" t="s">
        <v>137</v>
      </c>
      <c r="C10" s="2" t="s">
        <v>138</v>
      </c>
      <c r="D10" s="2" t="s">
        <v>140</v>
      </c>
      <c r="E10" s="6" t="s">
        <v>141</v>
      </c>
      <c r="F10" s="8"/>
      <c r="G10" s="8"/>
      <c r="H10" s="8"/>
    </row>
    <row r="11" spans="1:8" ht="12.75">
      <c r="A11" s="2" t="s">
        <v>183</v>
      </c>
      <c r="B11" s="2" t="s">
        <v>137</v>
      </c>
      <c r="C11" s="2" t="s">
        <v>142</v>
      </c>
      <c r="D11" s="2" t="s">
        <v>138</v>
      </c>
      <c r="E11" s="2" t="s">
        <v>143</v>
      </c>
      <c r="F11" s="10"/>
      <c r="G11" s="10"/>
      <c r="H11" s="10"/>
    </row>
    <row r="12" spans="1:8" ht="12.75">
      <c r="A12" s="2" t="s">
        <v>184</v>
      </c>
      <c r="B12" s="2" t="s">
        <v>137</v>
      </c>
      <c r="C12" s="2" t="s">
        <v>133</v>
      </c>
      <c r="D12" s="2" t="s">
        <v>133</v>
      </c>
      <c r="E12" s="2" t="s">
        <v>144</v>
      </c>
      <c r="F12" s="2"/>
      <c r="G12" s="2"/>
      <c r="H12" s="2"/>
    </row>
    <row r="13" spans="1:8" ht="12.75">
      <c r="A13" s="2" t="s">
        <v>185</v>
      </c>
      <c r="B13" s="2" t="s">
        <v>145</v>
      </c>
      <c r="C13" s="2" t="s">
        <v>142</v>
      </c>
      <c r="D13" s="2" t="s">
        <v>132</v>
      </c>
      <c r="E13" s="2" t="s">
        <v>146</v>
      </c>
      <c r="F13" s="2"/>
      <c r="G13" s="2"/>
      <c r="H13" s="2"/>
    </row>
    <row r="14" spans="1:8" ht="12.75">
      <c r="A14" s="2" t="s">
        <v>186</v>
      </c>
      <c r="B14" s="2" t="s">
        <v>147</v>
      </c>
      <c r="C14" s="2" t="s">
        <v>132</v>
      </c>
      <c r="D14" s="2" t="s">
        <v>148</v>
      </c>
      <c r="E14" s="2" t="s">
        <v>14</v>
      </c>
      <c r="F14" s="2"/>
      <c r="G14" s="2"/>
      <c r="H14" s="2"/>
    </row>
  </sheetData>
  <sheetProtection/>
  <mergeCells count="4">
    <mergeCell ref="A1:H1"/>
    <mergeCell ref="A4:D4"/>
    <mergeCell ref="E4:E5"/>
    <mergeCell ref="F4:H4"/>
  </mergeCells>
  <printOptions/>
  <pageMargins left="0.75" right="0.75" top="1" bottom="1" header="0.5" footer="0.5"/>
  <pageSetup fitToHeight="0" fitToWidth="1" horizontalDpi="600" verticalDpi="6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sangfor</cp:lastModifiedBy>
  <cp:lastPrinted>2021-05-26T09:00:11Z</cp:lastPrinted>
  <dcterms:created xsi:type="dcterms:W3CDTF">2021-05-26T09:02:27Z</dcterms:created>
  <dcterms:modified xsi:type="dcterms:W3CDTF">2021-05-26T09:02:27Z</dcterms:modified>
  <cp:category/>
  <cp:version/>
  <cp:contentType/>
  <cp:contentStatus/>
</cp:coreProperties>
</file>