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项目库第三批汇总" sheetId="1" r:id="rId1"/>
    <sheet name="乡村振兴19" sheetId="2" r:id="rId2"/>
    <sheet name="民委15" sheetId="3" r:id="rId3"/>
  </sheets>
  <definedNames>
    <definedName name="_xlnm.Print_Titles" localSheetId="0">'项目库第三批汇总'!$1:$4</definedName>
    <definedName name="_xlnm._FilterDatabase" localSheetId="0" hidden="1">'项目库第三批汇总'!$A$4:$AB$39</definedName>
  </definedNames>
  <calcPr fullCalcOnLoad="1"/>
</workbook>
</file>

<file path=xl/sharedStrings.xml><?xml version="1.0" encoding="utf-8"?>
<sst xmlns="http://schemas.openxmlformats.org/spreadsheetml/2006/main" count="895" uniqueCount="292">
  <si>
    <t>乌审旗2023年第三批巩固拓展脱贫攻坚成果和乡村振兴项目库汇总表</t>
  </si>
  <si>
    <t>序号</t>
  </si>
  <si>
    <t>苏木镇</t>
  </si>
  <si>
    <t>项目名称</t>
  </si>
  <si>
    <t>项目
类型</t>
  </si>
  <si>
    <t>项目子
类型</t>
  </si>
  <si>
    <t>建设
性质（新建、扩建、改建）</t>
  </si>
  <si>
    <t>实施
地点</t>
  </si>
  <si>
    <t>实施期限</t>
  </si>
  <si>
    <t>责任
单位</t>
  </si>
  <si>
    <t>建设任务</t>
  </si>
  <si>
    <t>资金规模</t>
  </si>
  <si>
    <t>受益对象</t>
  </si>
  <si>
    <t xml:space="preserve">绩效目标
</t>
  </si>
  <si>
    <t xml:space="preserve">群众参与
</t>
  </si>
  <si>
    <t xml:space="preserve">利益联结机制构建情况
</t>
  </si>
  <si>
    <t>是否完成前期土地、环评、能评等必要手续（简述办理情况）</t>
  </si>
  <si>
    <t>备注</t>
  </si>
  <si>
    <t>一般农户</t>
  </si>
  <si>
    <t>脱贫户</t>
  </si>
  <si>
    <t>边缘易致贫</t>
  </si>
  <si>
    <t>总投资</t>
  </si>
  <si>
    <t>其中      申请      衔接
资金</t>
  </si>
  <si>
    <t>其他资金</t>
  </si>
  <si>
    <t>户</t>
  </si>
  <si>
    <t>人</t>
  </si>
  <si>
    <t>全旗</t>
  </si>
  <si>
    <t>庭院经济项目</t>
  </si>
  <si>
    <t>产业发展</t>
  </si>
  <si>
    <t>庭院经济</t>
  </si>
  <si>
    <t>新建</t>
  </si>
  <si>
    <t>乌审旗</t>
  </si>
  <si>
    <t>2023年</t>
  </si>
  <si>
    <t>相关单位</t>
  </si>
  <si>
    <t>在农牧户房前屋后的院落，以及周围的闲散土地和水域，利用庭院经济区域进行种养业、园艺、手工业等产业。</t>
  </si>
  <si>
    <t>经济效益：可以利用院落占用的土地资源、利用闲散劳动力和不宜到大田劳动的劳力，通过系统组合，使生产中的各种废弃物得到充分利用，增加农牧户收入。 生态效益：庭院经济可以把经济建设和环境建设有机的结合起来，既可获得较高的经济效益，又美化了生活环境，使经济效益和生态效益实行高度统一。</t>
  </si>
  <si>
    <t>有意愿发展庭院经济的农牧户、脱贫户、监测户等。</t>
  </si>
  <si>
    <t>合理开发房前屋后土地，继承和发展传统工艺，是农村商品生产的重要基地，是消化农村剩余劳动力的有效途径，是提高农民生产技术和积累经营经验的园地，也是农民致富的门路。</t>
  </si>
  <si>
    <t>不需要办理</t>
  </si>
  <si>
    <t>乌审旗乡村振兴统筹发展中心</t>
  </si>
  <si>
    <t>2023年厕所革命</t>
  </si>
  <si>
    <t>卫生厕所
改造</t>
  </si>
  <si>
    <t>新建、
改建</t>
  </si>
  <si>
    <t>各苏木镇</t>
  </si>
  <si>
    <t>2023年12月底</t>
  </si>
  <si>
    <t>120个卫生户厕、15座卫生公厕</t>
  </si>
  <si>
    <t>通过开展农村牧区厕所革命，改善改善农村牧区人居环境、提高农牧民群众生活质量、控制肠道传染病的发生和流行。</t>
  </si>
  <si>
    <t>一般农牧户</t>
  </si>
  <si>
    <t>无定河镇</t>
  </si>
  <si>
    <t>乌审旗建中地方产品开发有限公司标准化肉牛繁育基地建设项目</t>
  </si>
  <si>
    <t>养殖业
基地</t>
  </si>
  <si>
    <t>扩建</t>
  </si>
  <si>
    <t>大石砭村四社</t>
  </si>
  <si>
    <t>2023年4月-2024年4月</t>
  </si>
  <si>
    <t>大石砭村民委员会</t>
  </si>
  <si>
    <t>建设砖砼彩纲结构封闭式牛棚3600平方米，标准化活动场10000平方米。</t>
  </si>
  <si>
    <t>项目扩建后，预计年效益260万元。村集体经济方面，企业将拿出上级衔接资金的5％（分三年支付）作为发展壮大村集体经济联农带农富农资金。</t>
  </si>
  <si>
    <t>项目可覆盖大石砭村过渡期内的监测户以及大石砭村483户1378人，同时通过村委会议决议同意实施。</t>
  </si>
  <si>
    <t>1.公司以低于市场价10％的价格为全村养殖户提供母牛，这样农牧户养殖规模越来越大，获得的收益也越多。2.以保护价在当地收购原材料，玉米饲料收购价高于当地2分钱左右，公司通过这种模式联结的农户达200多户，采购原材料资金约1500万元，让利农牧户约100万元。3.公司与厂家直接采购牛饲料，并向村民提供平价牛饲料。4.向养殖户提供免费的养殖技术培训及提供精子。</t>
  </si>
  <si>
    <t>是</t>
  </si>
  <si>
    <t>无定河村“一河三园”三金增收匝砖乡村道路建设项目</t>
  </si>
  <si>
    <t>乡村建设行动</t>
  </si>
  <si>
    <t>产业路、资源路、旅游路建设</t>
  </si>
  <si>
    <t>改建</t>
  </si>
  <si>
    <t>乌审旗无定河镇无定河村</t>
  </si>
  <si>
    <t>2023年03-2023年10月</t>
  </si>
  <si>
    <t>无定河村民委员会</t>
  </si>
  <si>
    <t>在原有乡村道路的基础上，从谷家湾小河坡路口至无定河农牧业开发有限公司农业观光园、采摘园修建匝砖路7公里。</t>
  </si>
  <si>
    <t>项目建成后，受益农牧户达300户，户均可增收7000元。带动林果种植产业全面发展，实现租金、股金、薪金“三金增收”，通过土地租赁、流转的方式，集中流转至企业进行经营和管理，实现土地资源变“租金”，推动“支部+企业+农户”抱团发展模式。通过把村集体资源性和非资源性资产，农牧民的土地、租金、资产等以股份形式入股企业，实现资金资产变“股金”，企业在生产建设中，把当地农牧民和闲置劳动力反雇为企业员工，为农民创造“薪金”。</t>
  </si>
  <si>
    <t>通过村民代表会通过实施</t>
  </si>
  <si>
    <t>一是改善当地群众的出行条件；二是交通的方便能使得村民之间与农牧业公司的联系更紧密，加强林果种植技术的学习；三是企业在生产建设中，把当地农民群众和闲置劳动力反雇为员工，为农牧民创造“薪金”增加农牧民的收入；四是企业打造集农耕体验、观光旅游、休闲养生、产业发展等功能于一体的农牧业综合循环发展经济平台，有效带动农牧民特别是脱贫户增收致富。</t>
  </si>
  <si>
    <t>旧路翻新，无需办理手续</t>
  </si>
  <si>
    <t>乌审旗无定河镇万亩玫瑰基地项目</t>
  </si>
  <si>
    <t>种植业基地</t>
  </si>
  <si>
    <t>河南村九社万亩玫瑰基地</t>
  </si>
  <si>
    <t>2023年3月—2024年12月</t>
  </si>
  <si>
    <t>河南村民委员会</t>
  </si>
  <si>
    <t>种植玫瑰1500亩，每亩200株。</t>
  </si>
  <si>
    <t>项目实施单位与无定河镇河南村签订林地流转开发建设合同，约定盈余净利润按照村集体32%、项目实施单位68%的比例分配。项目实施后，能够促进河南村集体经济收入增加，全面推进乡村振兴。</t>
  </si>
  <si>
    <t>通过村级会议研究后同意实施</t>
  </si>
  <si>
    <t>项目实施增加村农民个人收入。本项目可以安排就业岗位50人，村民可以优先在玫瑰种植基地打工，本项目人工费234万元，很大部分用于支付村民劳务费，河南村村民可以实现不离乡就业。能够带动项目区周边农牧户发展玫瑰种植产业，通过“订单模式”，签订产加销合作协议，建立密切的利益联结机制，能够全面带动无定河镇河南村群众增收致富。带动乡村旅游业发展。河南村万亩玫瑰盛开，将成为新的网红打卡地，将极大带动河南村乡村旅游业发展，增加农民收入。</t>
  </si>
  <si>
    <t>土地手续已办理</t>
  </si>
  <si>
    <t>苏力德苏木</t>
  </si>
  <si>
    <t>内蒙古白嘎丽格生物有机肥厂</t>
  </si>
  <si>
    <t>加工业</t>
  </si>
  <si>
    <t>加工</t>
  </si>
  <si>
    <t>续建</t>
  </si>
  <si>
    <t>塔来乌素嘎查</t>
  </si>
  <si>
    <t>2023.04-2024.12</t>
  </si>
  <si>
    <t>肥料筛选、粉碎、发酵、翻抛、装包、缝包等设施设备.缺乏必要的实验、化验、质量检测设施设备。通过项目实施，更新设备，扩大生产线 。</t>
  </si>
  <si>
    <t>白嘎丽格生物有机肥生产线及相关设备设施进行全方位提升改造、确保将产能提高到15000吨/年以上，产品形态颗粒化，生物有机肥品种多样化、高端化、质量可靠、肥效显著，最大程度满足市场需求。保证经济效益持续增长，实现地企双赢目标。</t>
  </si>
  <si>
    <t>320户1046人</t>
  </si>
  <si>
    <t>（一）村集体经济方面
项目建设成后，嘎查将拿出上级衔接资金的10%以上作为发展壮大村集体经济联农带农富农资金；同时将无偿为农牧民测土配方，并无息赊购肥料。
（二）村民受益户方面
一是组织嘎查部分农牧民参与到项目的续建中，按照市场价格给予薪酬，以此提高部分农牧民收入；二是项目续建后将部分为嘎查群众免费提供测土配方，以此提高种植作物产量；三是项目收益后根据实际情况向农牧民分红。四是从项目收益中抽取部分资金解决脱贫户、监测户、低收入户、困难户、残疾人、孤寡老人、辍学儿童等问题；五是在肥料的售卖过程中，将为嘎查农牧户提供无息赊购政策。</t>
  </si>
  <si>
    <t xml:space="preserve"> 正在办理相关土地手续中</t>
  </si>
  <si>
    <t>乌审旗肉牛现代农牧业产业园建设项目</t>
  </si>
  <si>
    <t>养殖业</t>
  </si>
  <si>
    <t>养殖</t>
  </si>
  <si>
    <t>朝岱嘎查</t>
  </si>
  <si>
    <t>新建草库4600㎡、新建牛棚10800㎡、旧牛棚改造9960㎡、接建牛棚1620㎡、砖围墙1234m、新建道路500m×4m、消防水池104㎡、配套外网管道和检查井、散圈围栏提升改造3259m、氧化塘1500㎡、死畜无害化收集点300平米、粪污堆放点改造870平米。逐年引进肉牛至10000头并完善配套设施。</t>
  </si>
  <si>
    <t>项目采取“党支部+公司+专业合作社+农牧户”发展模式，带动全嘎查346户1194名农牧民增收，包括脱贫户4户13人。利益联可辐射至嘎鲁图镇、无定河镇及周边旗，产业联合体每年将会给嘎查集体经济带来80万元增收。带动当地农牧民人均增收8000元。</t>
  </si>
  <si>
    <t>346户1194人</t>
  </si>
  <si>
    <t>（一）村集体经济方面：
项目建设成后，企业将拿出上级衔接资金的10%以上作为发展壮大村集体经济联农带农富农资金。
（二）村民受益户方面：要求可操作性、能落实
一是：带动嘎查集体经济因而增加农牧户集体经济收入。
二是：增加嘎查脱贫户收入年预计2000元。
三是：按照全部外包租赁的方式增加收入，也能增加嘎查农牧民的就业率。</t>
  </si>
  <si>
    <t>乌审旗传统奶酒</t>
  </si>
  <si>
    <t>（一）是土建。计划建设奶制品车间及酿酒车间1200平方米。其中:1.原料仓库160平方米；2.成品仓库200平方米；3.生产车间350平方米；4.成品车间150平方米；5.冷藏室140平方米；6.酒窖200平方米。
（二）是购置酿造奶酒及相关设备。其中：1.3吨叉车2辆；2.牛奶储存设备1套；3.奶油分离离心机1台；4.奶油生产设备1套；5.牛奶发酵罐及配套设备；6.奶酪生产线1套；7.乳清分离设备1套；8.现代化奶酒酿造生产线；9.检验设备1套；10.成品包装设备。</t>
  </si>
  <si>
    <t>蒙古族传统酿酒技艺自此传承至今。蒙古族酿造奶酒的技艺至今已有上千年，保护传承和弘扬非物质文化遗产。达产年营业收入:865.8万元
总成本费用:        692.25万元
税金及附加:        9.04万元
利润总额:          173.55万元
利税总额:          206.51万元
税后净利润:        130.15万元
达产年纳税总额：   76.36万元
达产年投资利润率： 34.71%
投资利润率：       41.3%
投资回报率：       26.03%
投资回报期：       5.32年   乳制品产业发展振兴，企业吸纳当地农牧民，促进农村牧区剩余劳动力转移就业，使地方特色乳制品生产加工者于养殖者以及行业协会建立生鲜奶价格协商机制</t>
  </si>
  <si>
    <t>（一）村集体经济方面：
项目建设营业后，企业将拿出上级衔接资金的10%以上作为发展壮大村集体经济联农带农富农资金。
（二）村民受益户方面：
一是组织嘎查部分农牧民参与到项目的建设中，按照市场价格给予薪酬，以此提高部分农牧民收入；二是推动地方特色乳制品产业发展，以此提高农牧民集体经济增收15万元、每户增收468元；</t>
  </si>
  <si>
    <t>现阶段，改项目已经通过村民代表大会的意见建议征求商讨和公示。</t>
  </si>
  <si>
    <t>图克镇</t>
  </si>
  <si>
    <t>呼吉尔特村羊肚菌种源基地厂房建设项目</t>
  </si>
  <si>
    <t>生产项目</t>
  </si>
  <si>
    <t>呼吉尔特村</t>
  </si>
  <si>
    <t>2022年-2023年</t>
  </si>
  <si>
    <t>基地内建设厂房以及生产车间600平米、羊肚菌种植育苗基地720平米。</t>
  </si>
  <si>
    <t>以呼吉尔特村为中心，集中连片发展成为一大产业，辐射带动周边地区农牧民增收致富，从而解决部分本村村民就业问题，进一步夯实壮大呼吉尔特村集体经济收入，建成种植成品羊肚菌40亩，出售后可获益百万余元。</t>
  </si>
  <si>
    <t>一般农户、脱贫户、边缘易致贫户</t>
  </si>
  <si>
    <t>一是解决部分村民就业问题。
二是进一步夯实壮大呼吉尔特村集体经济收入。</t>
  </si>
  <si>
    <t>陶报嘎查购买机械项目</t>
  </si>
  <si>
    <t>新型农村集体经济发展项目</t>
  </si>
  <si>
    <t>陶报嘎查</t>
  </si>
  <si>
    <t>2023年3月-2023年8月</t>
  </si>
  <si>
    <t>移动式颚破整机一套，四条8-12米皮带，落地式反击破机</t>
  </si>
  <si>
    <t>该项目成立后购买机械通过镇政府协调给驻地企业提供机械化租赁服务，通过该项目进一步提高嘎查集体经济收入，项目实施后每年嘎查村可收到租赁费10万元，项目一期租赁期限为5年，设备日常维护保养全由租赁方负责。</t>
  </si>
  <si>
    <t>项目实施后，通过该项目进一步提高嘎查集体经济收入，嘎查将从收益中提取20%用于扶持脱贫户防返贫以及扶持低收入户，为60周岁以上老人代交医疗保险，为贫困户、边缘户、低保户购买春耕化肥、饲草料等所需物资，以此分担户子部分经济压力。</t>
  </si>
  <si>
    <t>否</t>
  </si>
  <si>
    <t>机械购买、无需手续</t>
  </si>
  <si>
    <t>图呼勒岱嘎查购买良种奶牛推动奶制品产业规模化发展项目</t>
  </si>
  <si>
    <t>图呼勒岱嘎查</t>
  </si>
  <si>
    <t>2023年-2024年</t>
  </si>
  <si>
    <t>图呼勒
岱嘎查</t>
  </si>
  <si>
    <t>计划购买100头良种奶牛</t>
  </si>
  <si>
    <t>项目建成后，带动娟姗奶牛养殖户的同时每年为嘎查集体经济创造7.5万元收入。</t>
  </si>
  <si>
    <t>创造3-5个工作岗位</t>
  </si>
  <si>
    <t>每年为嘎查集体经济创造7.5万元收入。此收入的部分再次循环投资项目的同时与脱贫户及边缘易致贫户建立有机帮扶机制，根据实际情况独立分析，解决实际困难，最大限度达到产业帮扶效果。</t>
  </si>
  <si>
    <t>设施农业手续已办理</t>
  </si>
  <si>
    <t>图克镇黄陶勒盖嘎查肉牛养殖基地扩建项目</t>
  </si>
  <si>
    <t>养殖业基地</t>
  </si>
  <si>
    <t>黄陶勒盖嘎查</t>
  </si>
  <si>
    <t>2023年3月－2023年10月</t>
  </si>
  <si>
    <t>黄陶勒
盖嘎查</t>
  </si>
  <si>
    <t>建设储草棚牛棚、育肥棚、场地地面硬化、化粪池、青贮窖、网围栏、接犊棚、安装监控及相关费用、打井及配套设施、保定架、机械库房、卸台、消毒池、牲畜自动饮水设备、青贮机、牛场大门</t>
  </si>
  <si>
    <t xml:space="preserve">   本项目投入约200万元，预计年纯收入30万，同时通过合理利用空间，降低动物疫病和人畜共患病传播风险，提高专业化饲养水平。为辖区内农牧民带来先进养殖技术，重点带动脱贫户、监测户，低收入户等农牧户约40户150人，预计可提升农牧民年收入约500元。</t>
  </si>
  <si>
    <t>一是提升养殖效益，提高广大养殖户、贫困户的经济收入、有了社会效益，该项目的实施，不仅可以提高嘎查村集体经济收益，还可以给我嘎查劳动力提供就业岗位。
二是预计增加嘎查年集体经济收入达到50万以上</t>
  </si>
  <si>
    <t>扩建项目/原项目已完成必要手续。</t>
  </si>
  <si>
    <t>乌审召镇</t>
  </si>
  <si>
    <t>中乃村综合服务中心建设项目</t>
  </si>
  <si>
    <t>乡村建设</t>
  </si>
  <si>
    <t>中乃村</t>
  </si>
  <si>
    <t>中乃村民
委员会</t>
  </si>
  <si>
    <r>
      <t>项目占地面积为33333</t>
    </r>
    <r>
      <rPr>
        <sz val="22"/>
        <color indexed="8"/>
        <rFont val="宋体"/>
        <family val="0"/>
      </rPr>
      <t>㎡</t>
    </r>
    <r>
      <rPr>
        <sz val="22"/>
        <color indexed="8"/>
        <rFont val="仿宋_GB2312"/>
        <family val="0"/>
      </rPr>
      <t>，总建筑面积为652</t>
    </r>
    <r>
      <rPr>
        <sz val="22"/>
        <color indexed="8"/>
        <rFont val="宋体"/>
        <family val="0"/>
      </rPr>
      <t>㎡</t>
    </r>
    <r>
      <rPr>
        <sz val="22"/>
        <color indexed="8"/>
        <rFont val="仿宋_GB2312"/>
        <family val="0"/>
      </rPr>
      <t>，规划停车位72个。主要建设驿站、车辆维修及清洗间，配套建设服务中心给排水、电力、通信、硬化、绿化等工程。</t>
    </r>
  </si>
  <si>
    <t>通过项目建成，提升和改造中乃村移民区现有加水、洗车及修理服务承载能力为主，重新规划各类服务功能布局，新建必要的设备和设施，充分挖掘“马路经济”的优势和效益，规范村民合理使用水资源及生产经营方式，在以提升村民收入的同时，不断发展壮大村集体经济。直接受益农牧户达176余户，受益农牧民达355人。</t>
  </si>
  <si>
    <t>474户1231人</t>
  </si>
  <si>
    <t>（一）村集体经济方面：
项目建设成后，基地将拿出上级衔接资金的5%作为发展壮大村集体经济联农带农富农资金。
（二）村民受益户方面：
一是能够为周边居民及过路驾乘人员提供停车住宿、如厕、洗车、加水、餐饮等更为舒心便捷的生活服务。同时为当地农畜产品产业拓宽销路，促进乡村振兴发展，在提升农牧民收入的同时，不断发展壮大村集体经济
二是增加农牧民就业渠道和实现收入增加，促进农牧民返回家乡创业发展，同时能够引入更多企业对农村牧区农畜产品投资重视，进而推动农牧民群众真正地增收致富。  
三是增强与外界的交流，本项目的建设将为周边产业提供展示和销售平台，是向外界宣传乌审旗的一个靓丽窗口，促进与外界的交流。
四是提供10到15个就业岗位</t>
  </si>
  <si>
    <t>乌兰陶勒盖镇</t>
  </si>
  <si>
    <t>乌兰陶勒盖镇集体经济产业园区项目</t>
  </si>
  <si>
    <t>2023年2月-2023年12</t>
  </si>
  <si>
    <t>乌兰陶勒盖镇人民政府  乌审旗伊和实业有限责任公司</t>
  </si>
  <si>
    <t>1.购置锚杆生产设备，网片自动化生产设备；
2.购置污水处理剂生产机器和工业污水处理一体化设备。
3.购置手套机、口罩生产机、编织袋生产机等劳保加工生产设备。
4.购置分割肉生产线各类加工设备、质量检测设备、称量设备、包装设备等，建设200平方米冷冻冷藏库1处，配套购置制冷机等配套设施设备。
5.建设购置农畜产品展示架、冷藏柜。
6.购置箱式物流车1辆。
7.红枣精加工设备。</t>
  </si>
  <si>
    <t>村集体经济方面：
工业产品生产、肉食品精加工、农畜产品销售超市的运营带动嘎查村猪牛羊以及农畜产品、奶食品的销量，从而增加各嘎查村集体经济。乌兰陶勒盖镇村投公司乌审旗伊和实业有限责任公司，经职业经理人运营，年底为村集体经济分红，年分红收入在上一年度的基础上增加不低于30%。同时，进一步减轻嘎查村“两委”尤其是村支书的工作压力，让他们有更多的精力投入到嘎查村党务、村务、乡村治理等当中，推进地区发展。
村民受益户方面：
一是将村投公司盈利向各嘎查村社区集体经济分红后，集体经济可将收益的10%用于嘎查村农牧户社会救助。
二是将村投公司盈利向各嘎查村社区集体经济分红后，集体经济收益的30%用于产品改良、养殖技术指导、生活困难户帮扶等，重点对缺资金、缺技术、身体残疾、因病因灾致贫的群众给予帮扶。
三是乌兰陶勒盖镇村投公司伊和实业有限责任公司以及集体经济产业园可解决30人以上的就业问题。
四是村投公司可定期开展种植养殖科技培训，带动农业农村和农民现代化。
五是进一步拓宽销售渠道，延长和丰富了产业链，带动全镇农牧户提高养殖规模，全镇农畜产品和文创产品以更好的价格卖出，帮助农牧民增收致富。</t>
  </si>
  <si>
    <t>项目为低收入家庭提供30余人的工作岗位，并辐射带动附近1000余农牧民发展现代农牧业，增加就业，畅通销售渠道，增加群众收入。</t>
  </si>
  <si>
    <t>红旗村西沙优质肉牛育肥园区（一期）建设项目</t>
  </si>
  <si>
    <t>乌兰陶勒盖镇红旗村西马尔陶圪崂</t>
  </si>
  <si>
    <t>2022年12月—2023年12月</t>
  </si>
  <si>
    <t>红旗村民
委员会</t>
  </si>
  <si>
    <t>（1）门卫洗消区（含人员换洗通道、牛只和物资洗消处）；
（2）生活区（含员工食堂和宿舍、客房、运动场）；
（3）饲料区（含青贮及酒糟窖池、干草棚、精料加工及仓储库房、TMR 中心、油车停车场及发电机房）；
（4）生产育肥区（含卸牛台、赶牛通道、育肥圈、及附属功能用房）；
（5）环保区（沼气池、污水处理生化池、无害化处理及附属设备间）。</t>
  </si>
  <si>
    <t>（一）育肥园区肉牛养殖效益
在园区内进行集中肉牛育肥，年出栏 5000 头育肥牛，按单头利润 2000 元进行测算，园内养殖肉牛可获得 1000 万元的养殖收益。
（二）在乌兰陶勒盖镇红旗村建设一个存栏规模 5000 头的肉牛育肥示范场，可以大力助推本地的玉米种植和繁育母牛养殖工作。
1、玉米种植
5000 头育肥牛，每年需消耗 7500 吨玉米，20000 吨青贮玉米，按照本地玉米种植 500Kg/亩，青贮玉 4 吨/亩测算，共计可以带动 2 万亩的玉米种植，按照玉米 3000 元/吨，青贮玉米700 元/吨计算，可为当地带来 3650 万元以上的玉米综合销售收入。
2、繁育母牛养殖
5000 头育肥牛养殖，就会每年创造 5000 头架子牛本地采购需求，按照得犊率 80%，公母比 1:1 测算，共计可以带动本地 1.2 万头以上的繁育母牛养殖。与此同时，还会增加 5000 头青年母牛，不断在本地扩大良种繁育母牛的养殖规模，为下一步拓展肉牛育肥产业奠定坚实基础。按照青年架子牛 1 万元/头计算，每年可为当地带来 1.2 个亿的架子牛销售收入。</t>
  </si>
  <si>
    <t>（一）村集体经济方面：
项目建设成后，将拿出上级衔接资金的5%作为发展壮大村集体经济联农带农富农资金。
（二）村民受益户方面：
一是项目运行后预计解决当地10-20个低收入人群就业。
二是项目运行后形成示范效应，可改良周边肉牛品种，提升肉牛品质。
三是针对本村老弱病残等特殊群体，在医保社保等方面酌情给予一定的资金补贴等。</t>
  </si>
  <si>
    <t>鄂尔多斯市双康农牧业开发有限责任公司皇香生猪精加工项目</t>
  </si>
  <si>
    <t>乌兰陶勒盖镇集体经济产业园</t>
  </si>
  <si>
    <t>2023年5月-2023年12</t>
  </si>
  <si>
    <t>巴音敖包嘎查村民委员会</t>
  </si>
  <si>
    <t>1.购置真空冻干机（20平方带循环冷冻）
2.购置电热循环除冰器（冻干机用）
3.购置全自动电加热高温杀菌釜
4.购置安装冷藏库、冷冻库、冷库
5.购置真空欲柔机和变频锯骨机
6.购置切丁机和全自动变频开片切条机、切片机（肉干用）
7.购置自动炒锅、油水分离自动炸锅、自动蒸煮锅、冰箱、冰柜、展示柜等
8.购置脱油甩干机（肉干用）、大型电烤箱、蒸车、料斗车
9.新建烘干房1处、压玻璃钢污水罐
10.购置各种厨具、各种刀具
11.购买冷冻车1辆
12.加工肉类产品的其他设施设备。
13.一体化污水收集罐及配套设施</t>
  </si>
  <si>
    <t>（（一）经济效益分析。该项目实施，可以提高生猪产业性能的优越性，稳定提升群体整体品质。推行“龙头企业带动小农户”运行模式，促进标准化、规模化、组织化生产销售，尤其是种猪繁育、生态种植、生态养殖、市场销售等一体化进程，充分挖掘品种潜力，实现利润最大化。
（二）社会效益分析。该项目的实施，通过实行规模化、标准化、无害化的饲养管理，引导农牧民掌握科学的标准化生产技能，生产水平得到提升，生产方式进一步转变，通过种植转化和劳动力转移，实现农牧民收入持续增长。促进农牧民增收致富，不断提高产业层次和效益，推进全镇从“生猪-猪肉-猪产品”转变，延长产业链，增加收入。
（三）环境影响分析。依据项目本身所属地区属于荒漠、半荒漠化草原，生态环境极其脆弱，无法通过牲畜数量发展得到更大的经济价值。该项目可以提高个体品质质量、延长产业链、增加猪肉产品，提高周转速度，实现草原资源环境不被破坏的前提下创造出更大的经济效益，生态效益更为显著，加速了畜牧业循环经济的发展。</t>
  </si>
  <si>
    <t>（一）村集体经济方面：
一是通过生猪精加工项目，巩固脱贫成果，壮大嘎查村集体经济，带动农牧民增收致富，实现乡村全面振兴。
二是双康农牧业有限公司、村投公司伊和实业有限责任公司、巴音敖包嘎查合作经营，每年给予所属巴音敖包嘎查集体经济分红不少于10万元，用于发展嘎查集体经济，带动农牧民发展产业。
（二）村民受益户方面：
一是项目运行后预计解决当地10—20个低收入人群就业。
二是项目建成投用后，按照“二产拉动一产”工作思路，每年收购本镇生猪养殖企业、合作社、农牧户的生猪不少于500头只进行精加工。
三是通过“龙头企业带动合作社和养殖户”的模式，为当地生猪养殖企业、合作社、农牧民免费提供生猪养殖、动物疫病防控等技术培训，邀请资深专家组织养殖户集中免费养殖技术培训每年至少1次。</t>
  </si>
  <si>
    <t>项目管理费</t>
  </si>
  <si>
    <t>自治区</t>
  </si>
  <si>
    <t>市级</t>
  </si>
  <si>
    <t>种养殖项目</t>
  </si>
  <si>
    <t>产业</t>
  </si>
  <si>
    <t>种养殖</t>
  </si>
  <si>
    <t>大石砭村</t>
  </si>
  <si>
    <t>2023年4月--2023年11月</t>
  </si>
  <si>
    <t>无定河镇大石砭村</t>
  </si>
  <si>
    <t>新建60㎡羊棚10处</t>
  </si>
  <si>
    <t>新建羊棚，改善养殖条件，增加农牧民收入，倡导国家政策</t>
  </si>
  <si>
    <t>共16户41人参与</t>
  </si>
  <si>
    <t>该项目的实施，实现了“党支部+村集体+农牧户+企业”的利益联结机制构建，在夯实党的基层组织战斗堡垒的同时也增加村集体经济收入，更激发嘎查农牧户的内生动力，一是集体收入的增加将更有力的为农牧户生产发展提供保障，二是解决我村劳动力回家创业。</t>
  </si>
  <si>
    <t>不涉及</t>
  </si>
  <si>
    <t>小石砭村</t>
  </si>
  <si>
    <t>小石砭村民委员会</t>
  </si>
  <si>
    <t>小石砭村10户建设60㎡羊棚</t>
  </si>
  <si>
    <t>计划建设棚圈一是自己扩大养殖规模，二是通过发展养殖促进增收。</t>
  </si>
  <si>
    <t>共15户34人参与</t>
  </si>
  <si>
    <t>该项目的实施，实现了“党支部+村集体+农牧户+企业”的利益联结机制构建，在夯实党的基层组织战斗堡垒的同时也增加村集体经济收入，更激发嘎查农牧户的内生动力，一是集体收入的增加将更有力的为农牧户生产发展提供保障，二是解决我嘎查养殖规模。</t>
  </si>
  <si>
    <t>嘎鲁图镇</t>
  </si>
  <si>
    <t>布寨嘎查奶食品精加工扩建项目</t>
  </si>
  <si>
    <t>布寨嘎查</t>
  </si>
  <si>
    <t>布寨嘎查委员会</t>
  </si>
  <si>
    <t>购置：灌装封口生产线1套， 预处理及调配线1套，电加热蒸汽发生1套，水浴式巴氏杀菌1套，全自动立式定位圆瓶贴标机1套，巴氏杀菌线1套， 输送线1套。</t>
  </si>
  <si>
    <t>经济效益：项目建成后，生成年产100吨的产能，多种特色产品销往周边旗区产生经济效益，提高村集体经济收入可3万—5万，持续增加农牧收入可每年人均提高1000元以上。                                      
社会效益：本项目的实施，给布寨嘎查农牧民带来经济收益，同时面向本嘎查低收入家庭、脱贫人口提供2-5人的就业岗位；为当地牧民及周边地区提供更好的健康乳品饮料产品。</t>
  </si>
  <si>
    <t>共254户620人参与</t>
  </si>
  <si>
    <t>计划通过“嘎查+企业+农牧户”形式合作运营，具体是嘎查负责申请和设备，企业负责扩建生产规模，农牧户负责供应优质生鲜奶源（企业与农牧户定向签订优质生鲜奶源及奶制品作坊副产品收购协议，一般高于市场价格回收生产加工），生产蒙古传统特色乳酪饮品等多种特色乳制品。同时，低于市场价格限量向本嘎查农牧户提供部分生产加工成品，从而提高企业生产效益，发展壮大嘎查集体经济，持续增加农牧收入。</t>
  </si>
  <si>
    <t>沙如勒努图克嘎查传统乳制品智作工坊鲜奶、酸奶生产线项目</t>
  </si>
  <si>
    <t>沙如勒努图克嘎查</t>
  </si>
  <si>
    <t>沙如勒努图克嘎查委员会</t>
  </si>
  <si>
    <t>购置：预热罐1套、双联过滤器1台、均质机1台、杀菌罐2套、调配罐1套、杯装灌装机1台、酸奶机1套、瓶装灌装线1套、线材1套、奶泵1套、管道和卡扣等配件1套、控制系统1套、架体1套、真空包装机1台、分离机1台。</t>
  </si>
  <si>
    <t>该项目的实施，能实现嘎查传统乳制品智作工坊新增鲜奶、酸奶的生产，使工坊从原先单一产品生产转为多样化产品生产，具有一定的市场竞争力。不断持续提高嘎查集体经济收益，从而实现“共富共享”发展理念。</t>
  </si>
  <si>
    <t>共278户878人参与</t>
  </si>
  <si>
    <t>该项目的实施，实现了“党支部+嘎查集体+农牧户”的利益联结机制构建，在夯实党的基层组织战斗堡垒的同时也使嘎查集体经济稳定增收，更激发嘎查农牧户的内生动力，一是集体收入的增加将更有力的为农牧户生产发展提供保障，二是解决我嘎查劳动力3人务工就业，三是解决嘎查农牧民鲜奶销售问题，从而提高养殖户积极性，助力奶业振兴稳步推进。</t>
  </si>
  <si>
    <t>内蒙古达尔瀚文化产业发展有限公司购置传统手工艺设备及制作作品、展柜展架项目</t>
  </si>
  <si>
    <t>民族手工业</t>
  </si>
  <si>
    <t>斯布扣嘎查</t>
  </si>
  <si>
    <t>斯布扣嘎查委员会</t>
  </si>
  <si>
    <t>购置传统手工艺加工设备及制作作品、展架展柜</t>
  </si>
  <si>
    <t>我嘎查区域内的内蒙古达尔瀚文化产业发展有限公司是嘎查集体经济协作单位，是嘎查重点打造的助力乡村振兴文化旅游企业，同时更好的推动乌审旗传统手工艺加工企业良性发展，充分发挥本地区技能人才的优势，按照“村集体+企业+农牧户”的产业发展模式，一是可稳定提供就业岗位3人以上；二是嘎查村集体经济收预计收益达1万元。</t>
  </si>
  <si>
    <t>共20户60人参与</t>
  </si>
  <si>
    <t>该项目的实施，实现了“村集体+农牧户+企业”的利益联结机制构建，在夯实党的基层组织战斗堡垒的同时也使村集体经济收入达到1万元，更重要的是振兴传统手工艺技能人才，更好的推动乌审旗传统手工艺加工企业良性发展。</t>
  </si>
  <si>
    <t>乌审旗乌兰陶勒盖镇巴音敖包嘎查购进奶食品加工设备项目</t>
  </si>
  <si>
    <t>巴音敖包嘎查</t>
  </si>
  <si>
    <t>巴音敖包嘎查委员会</t>
  </si>
  <si>
    <t>购进奶皮锅、煮牛奶锅
冷库、制冷罐、6吨运奶罐、取暖锅炉、不锈钢奶桶：</t>
  </si>
  <si>
    <t>该项目的实施，使全嘎查经济实力进一步增强，形成良好的经济发展基础，建立充满活力的集体经济自我发展机制，不断满足嘎查基层建设、服务和管理的支出需要。按照“村集体+企业+农牧户”的产业发展模式，一是可稳定提供就业岗位2人以上；二是嘎查村集体经济收入预计达到项目资金的5%。</t>
  </si>
  <si>
    <t>共123户310人参与</t>
  </si>
  <si>
    <t>该项目的实施，实现了“党支部+村集体+农牧户+企业”的利益联结机制构建，在夯实党的基层组织战斗堡垒的同时也使村集体经济收入达到项目资金的5%，更激发嘎查农牧户的内生动力，一是集体收入的增加将更有力的为农牧户生产发展提供保障，二是解决我嘎查劳动力2人务工就业。</t>
  </si>
  <si>
    <t>巴音敖包嘎查（鄂尔多斯细毛羊）养殖基地建设项目</t>
  </si>
  <si>
    <r>
      <t>新建15户60</t>
    </r>
    <r>
      <rPr>
        <sz val="22"/>
        <color indexed="8"/>
        <rFont val="宋体"/>
        <family val="0"/>
      </rPr>
      <t>㎡</t>
    </r>
    <r>
      <rPr>
        <sz val="22"/>
        <color indexed="8"/>
        <rFont val="宋体"/>
        <family val="0"/>
      </rPr>
      <t>羊棚
（每户补2万）</t>
    </r>
  </si>
  <si>
    <t>该项目的实施，使全嘎查经济实力进一步增强，形成良好的经济发展基础，该项目直接解决我嘎查15个边缘户的基础设施，可稳定提高鄂尔多斯细毛羊养殖户冬季接羔率。</t>
  </si>
  <si>
    <t>共15户37人参与</t>
  </si>
  <si>
    <t>该项目直接解决我嘎查15个边缘户的基础设施，可稳定提高鄂尔多斯细毛羊养殖户冬季接羔率，15个边缘户直接受益。</t>
  </si>
  <si>
    <t>乌审旗百草园扩建项目</t>
  </si>
  <si>
    <t>药草种植</t>
  </si>
  <si>
    <t>陶尔庙嘎查</t>
  </si>
  <si>
    <t>乌审旗苏力德苏木陶尔庙嘎查人民委员会</t>
  </si>
  <si>
    <t>1、种植药材基地扩建至120亩。
2、种植药物苗子增加至600柱。
3、新建一处600平米培育苗子基地。（保温温室）。
4、购买相关设备包括拖拉机、喷药机（无人机）</t>
  </si>
  <si>
    <t>该项目采取“支部+嘎查+农户”的发展模式,种植蒙医药等，将把五味阿尔汕疗术秘方做成产品，提供给患者，从而给患者在行程方面提供方便，也减轻了经济负担。一是可稳定提供就业岗位5人以上；二是嘎查村集体经济收益预计达到8.5万元。</t>
  </si>
  <si>
    <t>共30户80人参与</t>
  </si>
  <si>
    <t>该项目的实施，实现了“党支部+村集体+合作社+农牧户”的利益联结机制构建，在夯实党的基层组织战斗堡垒的同时也使村集体经济收入达到8-9万元，更激发嘎查农牧户的内生动力，一是集体收入的增加将更有力的为农牧户生产发展提供保障，二是解决我嘎查劳动力5人以上务工就业。</t>
  </si>
  <si>
    <t>乌审旗苏力德苏木呼和芒哈嘎查肉联厂扩建项目</t>
  </si>
  <si>
    <t>呼和芒哈嘎查</t>
  </si>
  <si>
    <t>呼和芒哈嘎查人民委员会</t>
  </si>
  <si>
    <t>1.购置冻干机一套
2.改造厂房600平方米，其它配套设施100平方米
3.技术引进</t>
  </si>
  <si>
    <t>该项目建成和实施对于发展乌审旗城郊民族工业及相关产业具有很强的推动作用，是一个充分利用当地丰富的畜牧资源发展区域经济的好项目，即可加速当地经济结构的调整，促进地方经济快速、健康、协调发展，又可以巩固农牧村基本经营制度，促进农村牧区产业发展。项目建成后，肉联厂年收入可达273万元，肉联厂将拿出上级衔接资金的5%，即每年分红给呼和芒哈嘎查2.9万元，分红期限为5年，促进村集体经济进一步增收。</t>
  </si>
  <si>
    <t>共120户360人参与</t>
  </si>
  <si>
    <t>一是肉联厂将拿出上级衔接资金的5%，即每年分红给呼和芒哈嘎查2.9万元，分红期限为5年，促进村集体经济进一步增收。二是建立利益共享、责任共担、发展共赢的村集体和农民深度有效合作机制：订单模式、全托模式、流转聘用模式等。</t>
  </si>
  <si>
    <t>乌审旗苏力德苏木昌煌嘎查奶食品厂扩建项目</t>
  </si>
  <si>
    <t>昌煌嘎查</t>
  </si>
  <si>
    <t>昌煌嘎查人民委员会</t>
  </si>
  <si>
    <t xml:space="preserve">1、土建：新建冷库40立方米，其它配套设施100平方米。
2、设备：购置奶制品加工设备1台套，其它设施设备若干。
</t>
  </si>
  <si>
    <t>该项目的实施，推进奶业一二三产业融合发展,支持乳品企业自建、整合小规模养殖户资源，提高自有奶源比例，稳固奶源基础，增加和保障奶农收入。养殖企业等建设主体通过自有奶源有序发展特色乳制品加工，推动奶牛养殖向乳品加工和流通领域拓展,通过直营、电商等渠道服务当地和周边社区居民，提高奶牛养殖效益，提升奶农市场地位。并且经营的公司将财政衔接资金30万元的5%，即每年分红给昌煌嘎查1.5万元，连续分红5年，嘎查实现集体经济收入7.5万元。</t>
  </si>
  <si>
    <t>共200户600人参与</t>
  </si>
  <si>
    <t>经营的公司将财政衔接资金30万元的5%，即每年分红给昌煌嘎查1.5万元，连续分红5年，嘎查实现集体经济收入7.5万元。并建立订单收购、金融联结、产销合作等利益联结机制</t>
  </si>
  <si>
    <t>乌审旗图克镇黄陶勒盖嘎查肉牛养殖基地扩建项目</t>
  </si>
  <si>
    <t>配套设施</t>
  </si>
  <si>
    <t>黄陶勒盖嘎查委员会</t>
  </si>
  <si>
    <t xml:space="preserve">扩建嘎查集体肉牛养殖场   </t>
  </si>
  <si>
    <t>该项目的实施，项目建成后，养殖场将有独立的消毒室、兽药房、接犊棚、管理房等，通过合理利用空间，降低动物疫病和人畜共患病传播风险，提高专业化饲养水平。一是将解决部分牧户的养殖需要；二是嘎查村集体经济收预计收益达10万元。</t>
  </si>
  <si>
    <t>共218户591人参与</t>
  </si>
  <si>
    <t>该项目的实施，不仅可以提高嘎查村集体经济收益，还可以给我嘎查劳动力提供就业岗位。</t>
  </si>
  <si>
    <t xml:space="preserve">乌审旗图克镇图呼勒岱嘎查引进良种奶牛项目
</t>
  </si>
  <si>
    <t>图呼勒岱嘎查委员会</t>
  </si>
  <si>
    <t>购买良种奶牛28头</t>
  </si>
  <si>
    <t>该项目的实施，使全嘎查经济实力进一步增强，形成良好的经济发展基础，建立充满活力的集体经济自我发展机制，不断满足嘎查基层建设、服务和管理的支出需要。按照“村集体+企业+农牧户”的产业发展模式，一是可稳定提供就业岗位3人以上；二是嘎查村集体经济收预计收益达3万元。</t>
  </si>
  <si>
    <t>共283户1075人参与</t>
  </si>
  <si>
    <t>该项目的实施，实现了“党支部+村集体+农牧户+企业”的利益联结机制构建，在夯实党的基层组织战斗堡垒的同时也使村集体经济收入达到3万元，更激发嘎查农牧户的内生动力，一是集体收入的增加将更有力的为农牧户生产发展提供保障，二是解决我嘎查劳动力3人务工就业。</t>
  </si>
  <si>
    <t>乌审召镇巴音陶勒盖嘎查集体经济新建农畜产品储存冷库项目</t>
  </si>
  <si>
    <t>巴音陶勒盖嘎查</t>
  </si>
  <si>
    <t>巴音陶勒盖嘎查人民委员会</t>
  </si>
  <si>
    <t>新建220平方米标准化冷库</t>
  </si>
  <si>
    <t>该项目实施后，具有较好的社会效益、经济效益、生态效促进社会稳定,加快农业产业结构调整，加快农业产业化发展步伐，提高农业产业化水平、增加农牧民收入，增强专业村的自我发展和自我管理能力，使专业嘎查生产生活条件明显改善，群众收入稳步提高，对活跃城乡市场，增加农牧民收入，将起着重要的作用。</t>
  </si>
  <si>
    <t>共260户741人参与</t>
  </si>
  <si>
    <t>项目实施后，即带动巴音陶勒盖嘎查260余常住农牧户（包括建档立卡脱贫户6户）发家致富，也拓宽了农畜产品销售渠道或农畜产品储存，从而提高畜牧业收入。该项目所获得的利益为嘎查集体经济所有，农畜产品储存冷库对外租赁收入5万元。对外租赁收入5万元的30%-40%分配给低收入贫困户。</t>
  </si>
  <si>
    <t>浩勒报吉酒厂续建项目</t>
  </si>
  <si>
    <t>浩勒报吉村</t>
  </si>
  <si>
    <t>浩勒报吉村民委员会</t>
  </si>
  <si>
    <t>1、供热生物质锅炉 2、蒸汽生物质锅炉 3、曲坊改建 4、发酵地缸改建</t>
  </si>
  <si>
    <t>该项目的实施，使全嘎查经济实力进一步增强，形成良好的经济发展基础，建立充满活力的集体经济自我发展机制，不断满足嘎查基层建设、服务和管理的支出需要。按照“村集体+企业+农牧户”的产业发展模式合作经营，预计收益50万元。提供就业岗位10个，生产酒糟390吨左右，可育肥牛1000头左右。</t>
  </si>
  <si>
    <t>共1200户2404人参与</t>
  </si>
  <si>
    <t>该项目的实施，一是提高了原酒质量，保持独有大曲清香酒醇香，降低酿酒成本，提高经济收入。二是解决就业人数10人。村集体年增加收入50万元以上。</t>
  </si>
  <si>
    <t>全市农牧民实用技术培训</t>
  </si>
  <si>
    <t>其他</t>
  </si>
  <si>
    <t>能力提升培训</t>
  </si>
  <si>
    <t>民族事务委员会</t>
  </si>
  <si>
    <t>农牧民实用技术培训30人</t>
  </si>
  <si>
    <t>项目建成后，培训新型技能人才30人。项目的建设有利于增加当地农牧民的收入，其示范带动作用明显。</t>
  </si>
  <si>
    <t>全市农牧民</t>
  </si>
  <si>
    <t>该项目建设符合国家产业政策和行业规划，项目建成后，培训新型技能人才30人。项目的建设有利于增加当地农牧民的收入，其示范带动作用明显</t>
  </si>
  <si>
    <t>合计</t>
  </si>
  <si>
    <t>申请衔接资金</t>
  </si>
  <si>
    <r>
      <t>项目占地面积为33333</t>
    </r>
    <r>
      <rPr>
        <sz val="11"/>
        <color indexed="8"/>
        <rFont val="宋体"/>
        <family val="0"/>
      </rPr>
      <t>㎡</t>
    </r>
    <r>
      <rPr>
        <sz val="11"/>
        <color indexed="8"/>
        <rFont val="仿宋_GB2312"/>
        <family val="0"/>
      </rPr>
      <t>，总建筑面积为652</t>
    </r>
    <r>
      <rPr>
        <sz val="11"/>
        <color indexed="8"/>
        <rFont val="宋体"/>
        <family val="0"/>
      </rPr>
      <t>㎡</t>
    </r>
    <r>
      <rPr>
        <sz val="11"/>
        <color indexed="8"/>
        <rFont val="仿宋_GB2312"/>
        <family val="0"/>
      </rPr>
      <t>，规划停车位72个。主要建设驿站、车辆维修及清洗间，配套建设服务中心给排水、电力、通信、硬化、绿化等工程。</t>
    </r>
  </si>
  <si>
    <t>乌兰陶勒镇</t>
  </si>
  <si>
    <t>2023年第三批乌审旗巩固拓展脱贫攻坚成果和乡村振兴项目库建设汇总表（民委）</t>
  </si>
  <si>
    <t>嘎鲁嘎镇</t>
  </si>
  <si>
    <r>
      <t>新建15户60</t>
    </r>
    <r>
      <rPr>
        <sz val="12"/>
        <color indexed="8"/>
        <rFont val="仿宋"/>
        <family val="3"/>
      </rPr>
      <t>㎡</t>
    </r>
    <r>
      <rPr>
        <sz val="12"/>
        <color indexed="8"/>
        <rFont val="仿宋"/>
        <family val="3"/>
      </rPr>
      <t>羊棚
（每户补2万）</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</si>
</sst>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_ "/>
    <numFmt numFmtId="178" formatCode="0.00_ "/>
    <numFmt numFmtId="179" formatCode="0.0000_ "/>
  </numFmts>
  <fonts count="108">
    <font>
      <sz val="12"/>
      <name val="宋体"/>
      <family val="0"/>
    </font>
    <font>
      <sz val="11"/>
      <name val="宋体"/>
      <family val="0"/>
    </font>
    <font>
      <b/>
      <sz val="12"/>
      <name val="仿宋"/>
      <family val="3"/>
    </font>
    <font>
      <sz val="12"/>
      <name val="仿宋"/>
      <family val="3"/>
    </font>
    <font>
      <sz val="12"/>
      <color indexed="8"/>
      <name val="仿宋"/>
      <family val="3"/>
    </font>
    <font>
      <b/>
      <sz val="12"/>
      <color indexed="8"/>
      <name val="仿宋"/>
      <family val="3"/>
    </font>
    <font>
      <sz val="14"/>
      <name val="仿宋"/>
      <family val="3"/>
    </font>
    <font>
      <sz val="14"/>
      <color indexed="8"/>
      <name val="宋体"/>
      <family val="0"/>
    </font>
    <font>
      <sz val="14"/>
      <name val="仿宋_GB2312"/>
      <family val="0"/>
    </font>
    <font>
      <sz val="14"/>
      <name val="宋体"/>
      <family val="0"/>
    </font>
    <font>
      <sz val="10"/>
      <name val="宋体"/>
      <family val="0"/>
    </font>
    <font>
      <b/>
      <sz val="20"/>
      <name val="方正小标宋简体"/>
      <family val="0"/>
    </font>
    <font>
      <b/>
      <sz val="20"/>
      <name val="仿宋"/>
      <family val="3"/>
    </font>
    <font>
      <sz val="11"/>
      <name val="方正小标宋_GBK"/>
      <family val="0"/>
    </font>
    <font>
      <sz val="11"/>
      <color indexed="8"/>
      <name val="仿宋_GB2312"/>
      <family val="0"/>
    </font>
    <font>
      <sz val="11"/>
      <name val="仿宋_GB2312"/>
      <family val="0"/>
    </font>
    <font>
      <sz val="11"/>
      <color indexed="8"/>
      <name val="宋体"/>
      <family val="0"/>
    </font>
    <font>
      <b/>
      <sz val="20"/>
      <color indexed="8"/>
      <name val="宋体"/>
      <family val="0"/>
    </font>
    <font>
      <sz val="11"/>
      <color indexed="8"/>
      <name val="仿宋"/>
      <family val="3"/>
    </font>
    <font>
      <b/>
      <sz val="11"/>
      <color indexed="8"/>
      <name val="宋体"/>
      <family val="0"/>
    </font>
    <font>
      <b/>
      <sz val="11"/>
      <color indexed="8"/>
      <name val="仿宋_GB2312"/>
      <family val="0"/>
    </font>
    <font>
      <sz val="11"/>
      <name val="仿宋"/>
      <family val="3"/>
    </font>
    <font>
      <sz val="10"/>
      <name val="方正小标宋_GBK"/>
      <family val="0"/>
    </font>
    <font>
      <b/>
      <sz val="11"/>
      <name val="仿宋"/>
      <family val="3"/>
    </font>
    <font>
      <sz val="10"/>
      <color indexed="8"/>
      <name val="仿宋_GB2312"/>
      <family val="0"/>
    </font>
    <font>
      <sz val="10"/>
      <name val="仿宋_GB2312"/>
      <family val="0"/>
    </font>
    <font>
      <sz val="10"/>
      <color indexed="8"/>
      <name val="宋体"/>
      <family val="0"/>
    </font>
    <font>
      <sz val="22"/>
      <name val="仿宋"/>
      <family val="3"/>
    </font>
    <font>
      <sz val="22"/>
      <color indexed="8"/>
      <name val="宋体"/>
      <family val="0"/>
    </font>
    <font>
      <sz val="22"/>
      <name val="仿宋_GB2312"/>
      <family val="0"/>
    </font>
    <font>
      <sz val="22"/>
      <name val="宋体"/>
      <family val="0"/>
    </font>
    <font>
      <sz val="22"/>
      <color indexed="8"/>
      <name val="仿宋_GB2312"/>
      <family val="0"/>
    </font>
    <font>
      <sz val="20"/>
      <name val="宋体"/>
      <family val="0"/>
    </font>
    <font>
      <sz val="9"/>
      <color indexed="8"/>
      <name val="宋体"/>
      <family val="0"/>
    </font>
    <font>
      <b/>
      <sz val="48"/>
      <name val="方正小标宋简体"/>
      <family val="0"/>
    </font>
    <font>
      <b/>
      <sz val="48"/>
      <name val="仿宋"/>
      <family val="3"/>
    </font>
    <font>
      <sz val="24"/>
      <name val="方正小标宋_GBK"/>
      <family val="0"/>
    </font>
    <font>
      <b/>
      <sz val="48"/>
      <color indexed="8"/>
      <name val="宋体"/>
      <family val="0"/>
    </font>
    <font>
      <sz val="24"/>
      <color indexed="8"/>
      <name val="宋体"/>
      <family val="0"/>
    </font>
    <font>
      <sz val="22"/>
      <color indexed="8"/>
      <name val="仿宋"/>
      <family val="3"/>
    </font>
    <font>
      <b/>
      <sz val="22"/>
      <color indexed="8"/>
      <name val="宋体"/>
      <family val="0"/>
    </font>
    <font>
      <b/>
      <sz val="22"/>
      <color indexed="8"/>
      <name val="仿宋_GB2312"/>
      <family val="0"/>
    </font>
    <font>
      <sz val="20"/>
      <color indexed="8"/>
      <name val="宋体"/>
      <family val="0"/>
    </font>
    <font>
      <sz val="26"/>
      <name val="宋体"/>
      <family val="0"/>
    </font>
    <font>
      <b/>
      <sz val="24"/>
      <name val="仿宋"/>
      <family val="3"/>
    </font>
    <font>
      <sz val="24"/>
      <name val="仿宋"/>
      <family val="3"/>
    </font>
    <font>
      <sz val="11"/>
      <color indexed="62"/>
      <name val="宋体"/>
      <family val="0"/>
    </font>
    <font>
      <sz val="11"/>
      <color indexed="16"/>
      <name val="宋体"/>
      <family val="0"/>
    </font>
    <font>
      <sz val="9"/>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2"/>
      <color rgb="FF000000"/>
      <name val="仿宋"/>
      <family val="3"/>
    </font>
    <font>
      <b/>
      <sz val="12"/>
      <color theme="1"/>
      <name val="仿宋"/>
      <family val="3"/>
    </font>
    <font>
      <sz val="14"/>
      <color theme="1"/>
      <name val="宋体"/>
      <family val="0"/>
    </font>
    <font>
      <sz val="14"/>
      <color theme="1"/>
      <name val="Calibri"/>
      <family val="0"/>
    </font>
    <font>
      <sz val="11"/>
      <color theme="1"/>
      <name val="仿宋_GB2312"/>
      <family val="0"/>
    </font>
    <font>
      <sz val="11"/>
      <color theme="1"/>
      <name val="宋体"/>
      <family val="0"/>
    </font>
    <font>
      <b/>
      <sz val="20"/>
      <color theme="1"/>
      <name val="宋体"/>
      <family val="0"/>
    </font>
    <font>
      <sz val="11"/>
      <color theme="1"/>
      <name val="仿宋"/>
      <family val="3"/>
    </font>
    <font>
      <b/>
      <sz val="11"/>
      <color theme="1"/>
      <name val="宋体"/>
      <family val="0"/>
    </font>
    <font>
      <b/>
      <sz val="11"/>
      <color theme="1"/>
      <name val="仿宋_GB2312"/>
      <family val="0"/>
    </font>
    <font>
      <sz val="10"/>
      <color theme="1"/>
      <name val="仿宋_GB2312"/>
      <family val="0"/>
    </font>
    <font>
      <sz val="10"/>
      <color theme="1"/>
      <name val="宋体"/>
      <family val="0"/>
    </font>
    <font>
      <sz val="22"/>
      <color theme="1"/>
      <name val="宋体"/>
      <family val="0"/>
    </font>
    <font>
      <sz val="22"/>
      <color theme="1"/>
      <name val="仿宋_GB2312"/>
      <family val="0"/>
    </font>
    <font>
      <sz val="9"/>
      <color theme="1"/>
      <name val="Calibri"/>
      <family val="0"/>
    </font>
    <font>
      <sz val="22"/>
      <color rgb="FF000000"/>
      <name val="宋体"/>
      <family val="0"/>
    </font>
    <font>
      <b/>
      <sz val="48"/>
      <color theme="1"/>
      <name val="宋体"/>
      <family val="0"/>
    </font>
    <font>
      <sz val="24"/>
      <color theme="1"/>
      <name val="宋体"/>
      <family val="0"/>
    </font>
    <font>
      <sz val="22"/>
      <color theme="1"/>
      <name val="Calibri"/>
      <family val="0"/>
    </font>
    <font>
      <sz val="22"/>
      <color theme="1"/>
      <name val="仿宋"/>
      <family val="3"/>
    </font>
    <font>
      <b/>
      <sz val="22"/>
      <color theme="1"/>
      <name val="宋体"/>
      <family val="0"/>
    </font>
    <font>
      <b/>
      <sz val="22"/>
      <color theme="1"/>
      <name val="仿宋_GB2312"/>
      <family val="0"/>
    </font>
    <font>
      <sz val="20"/>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3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4" fillId="2" borderId="0" applyNumberFormat="0" applyBorder="0" applyAlignment="0" applyProtection="0"/>
    <xf numFmtId="0" fontId="6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6" fillId="4" borderId="0" applyNumberFormat="0" applyBorder="0" applyAlignment="0" applyProtection="0"/>
    <xf numFmtId="0" fontId="48" fillId="0" borderId="0">
      <alignment vertical="center"/>
      <protection/>
    </xf>
    <xf numFmtId="0" fontId="48" fillId="0" borderId="0">
      <alignment vertical="center"/>
      <protection/>
    </xf>
    <xf numFmtId="0" fontId="64" fillId="5" borderId="0" applyNumberFormat="0" applyBorder="0" applyAlignment="0" applyProtection="0"/>
    <xf numFmtId="43" fontId="0" fillId="0" borderId="0" applyFont="0" applyFill="0" applyBorder="0" applyAlignment="0" applyProtection="0"/>
    <xf numFmtId="0" fontId="67" fillId="6" borderId="0" applyNumberFormat="0" applyBorder="0" applyAlignment="0" applyProtection="0"/>
    <xf numFmtId="0" fontId="68" fillId="0" borderId="0" applyNumberForma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48" fillId="0" borderId="0">
      <alignment vertical="center"/>
      <protection/>
    </xf>
    <xf numFmtId="0" fontId="70" fillId="7" borderId="2" applyNumberFormat="0" applyFont="0" applyAlignment="0" applyProtection="0"/>
    <xf numFmtId="0" fontId="67" fillId="8"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3" applyNumberFormat="0" applyFill="0" applyAlignment="0" applyProtection="0"/>
    <xf numFmtId="0" fontId="67" fillId="9" borderId="0" applyNumberFormat="0" applyBorder="0" applyAlignment="0" applyProtection="0"/>
    <xf numFmtId="0" fontId="71" fillId="0" borderId="4" applyNumberFormat="0" applyFill="0" applyAlignment="0" applyProtection="0"/>
    <xf numFmtId="0" fontId="77" fillId="10" borderId="5" applyNumberFormat="0" applyAlignment="0" applyProtection="0"/>
    <xf numFmtId="0" fontId="48" fillId="0" borderId="0">
      <alignment vertical="center"/>
      <protection/>
    </xf>
    <xf numFmtId="0" fontId="67" fillId="11" borderId="0" applyNumberFormat="0" applyBorder="0" applyAlignment="0" applyProtection="0"/>
    <xf numFmtId="0" fontId="78" fillId="10" borderId="1" applyNumberFormat="0" applyAlignment="0" applyProtection="0"/>
    <xf numFmtId="0" fontId="48" fillId="0" borderId="0">
      <alignment vertical="center"/>
      <protection/>
    </xf>
    <xf numFmtId="0" fontId="48" fillId="0" borderId="0">
      <alignment vertical="center"/>
      <protection/>
    </xf>
    <xf numFmtId="0" fontId="79" fillId="12" borderId="6" applyNumberFormat="0" applyAlignment="0" applyProtection="0"/>
    <xf numFmtId="0" fontId="64" fillId="13" borderId="0" applyNumberFormat="0" applyBorder="0" applyAlignment="0" applyProtection="0"/>
    <xf numFmtId="0" fontId="67" fillId="14" borderId="0" applyNumberFormat="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15" borderId="0" applyNumberFormat="0" applyBorder="0" applyAlignment="0" applyProtection="0"/>
    <xf numFmtId="0" fontId="83" fillId="16" borderId="0" applyNumberFormat="0" applyBorder="0" applyAlignment="0" applyProtection="0"/>
    <xf numFmtId="0" fontId="64" fillId="17" borderId="0" applyNumberFormat="0" applyBorder="0" applyAlignment="0" applyProtection="0"/>
    <xf numFmtId="0" fontId="67" fillId="18" borderId="0" applyNumberFormat="0" applyBorder="0" applyAlignment="0" applyProtection="0"/>
    <xf numFmtId="0" fontId="64" fillId="19" borderId="0" applyNumberFormat="0" applyBorder="0" applyAlignment="0" applyProtection="0"/>
    <xf numFmtId="0" fontId="48" fillId="0" borderId="0">
      <alignment vertical="center"/>
      <protection/>
    </xf>
    <xf numFmtId="0" fontId="48" fillId="0" borderId="0">
      <alignment vertical="center"/>
      <protection/>
    </xf>
    <xf numFmtId="0" fontId="64" fillId="20" borderId="0" applyNumberFormat="0" applyBorder="0" applyAlignment="0" applyProtection="0"/>
    <xf numFmtId="0" fontId="64" fillId="21" borderId="0" applyNumberFormat="0" applyBorder="0" applyAlignment="0" applyProtection="0"/>
    <xf numFmtId="0" fontId="48" fillId="0" borderId="0">
      <alignment vertical="center"/>
      <protection/>
    </xf>
    <xf numFmtId="0" fontId="48" fillId="0" borderId="0">
      <alignment vertical="center"/>
      <protection/>
    </xf>
    <xf numFmtId="0" fontId="64"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4" fillId="25" borderId="0" applyNumberFormat="0" applyBorder="0" applyAlignment="0" applyProtection="0"/>
    <xf numFmtId="0" fontId="48" fillId="0" borderId="0">
      <alignment vertical="center"/>
      <protection/>
    </xf>
    <xf numFmtId="0" fontId="48" fillId="0" borderId="0">
      <alignment vertical="center"/>
      <protection/>
    </xf>
    <xf numFmtId="0" fontId="64" fillId="26" borderId="0" applyNumberFormat="0" applyBorder="0" applyAlignment="0" applyProtection="0"/>
    <xf numFmtId="0" fontId="67" fillId="27" borderId="0" applyNumberFormat="0" applyBorder="0" applyAlignment="0" applyProtection="0"/>
    <xf numFmtId="0" fontId="64"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48" fillId="0" borderId="0">
      <alignment vertical="center"/>
      <protection/>
    </xf>
    <xf numFmtId="0" fontId="48" fillId="0" borderId="0">
      <alignment vertical="center"/>
      <protection/>
    </xf>
    <xf numFmtId="0" fontId="64" fillId="31" borderId="0" applyNumberFormat="0" applyBorder="0" applyAlignment="0" applyProtection="0"/>
    <xf numFmtId="0" fontId="67" fillId="32" borderId="0" applyNumberFormat="0" applyBorder="0" applyAlignment="0" applyProtection="0"/>
    <xf numFmtId="0" fontId="64"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48" fillId="0" borderId="0">
      <alignment vertical="center"/>
      <protection/>
    </xf>
  </cellStyleXfs>
  <cellXfs count="313">
    <xf numFmtId="0" fontId="0" fillId="0" borderId="0" xfId="0" applyAlignment="1">
      <alignment vertical="center"/>
    </xf>
    <xf numFmtId="0" fontId="0" fillId="0" borderId="0" xfId="0"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85" fillId="0" borderId="9" xfId="0" applyFont="1" applyFill="1" applyBorder="1" applyAlignment="1">
      <alignment horizontal="center" vertical="center" wrapText="1"/>
    </xf>
    <xf numFmtId="0" fontId="84" fillId="33" borderId="9" xfId="0" applyNumberFormat="1" applyFont="1" applyFill="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176" fontId="86" fillId="0" borderId="0" xfId="0" applyNumberFormat="1" applyFont="1" applyFill="1" applyBorder="1" applyAlignment="1">
      <alignment horizontal="center" vertical="center" wrapText="1"/>
    </xf>
    <xf numFmtId="177" fontId="86" fillId="0" borderId="0"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177" fontId="84" fillId="0" borderId="9"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84" fillId="0" borderId="22" xfId="0" applyFont="1" applyFill="1" applyBorder="1" applyAlignment="1">
      <alignment horizontal="center" vertical="center" wrapText="1"/>
    </xf>
    <xf numFmtId="177" fontId="84" fillId="0" borderId="23" xfId="0" applyNumberFormat="1" applyFont="1" applyFill="1" applyBorder="1" applyAlignment="1">
      <alignment horizontal="center" vertical="center" wrapText="1"/>
    </xf>
    <xf numFmtId="0" fontId="0" fillId="0" borderId="24" xfId="0" applyBorder="1" applyAlignment="1">
      <alignment horizontal="center" vertical="center"/>
    </xf>
    <xf numFmtId="0" fontId="0" fillId="0" borderId="9" xfId="0" applyBorder="1" applyAlignment="1">
      <alignment horizontal="center" vertical="center"/>
    </xf>
    <xf numFmtId="0" fontId="3"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87" fillId="33" borderId="0" xfId="0" applyNumberFormat="1" applyFont="1" applyFill="1" applyBorder="1" applyAlignment="1">
      <alignment horizontal="center" vertical="center"/>
    </xf>
    <xf numFmtId="0" fontId="8" fillId="0" borderId="0" xfId="0" applyFont="1" applyFill="1" applyAlignment="1">
      <alignment horizontal="center" vertical="center"/>
    </xf>
    <xf numFmtId="49" fontId="9" fillId="33" borderId="0" xfId="0" applyNumberFormat="1" applyFont="1" applyFill="1" applyBorder="1" applyAlignment="1">
      <alignment horizontal="center" vertical="center"/>
    </xf>
    <xf numFmtId="49" fontId="9" fillId="34"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88" fillId="0" borderId="0" xfId="0" applyFont="1" applyFill="1" applyBorder="1" applyAlignment="1">
      <alignment vertical="center" wrapText="1"/>
    </xf>
    <xf numFmtId="177" fontId="88" fillId="0" borderId="0" xfId="0"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11" fillId="0" borderId="0" xfId="0" applyNumberFormat="1" applyFont="1" applyFill="1" applyAlignment="1">
      <alignment horizontal="center" vertical="center" wrapText="1"/>
    </xf>
    <xf numFmtId="0" fontId="12" fillId="0" borderId="0" xfId="0" applyFont="1" applyFill="1" applyAlignment="1">
      <alignment horizontal="center" vertical="center" wrapText="1"/>
    </xf>
    <xf numFmtId="49"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5"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89" fillId="33" borderId="9" xfId="0" applyNumberFormat="1" applyFont="1" applyFill="1" applyBorder="1" applyAlignment="1">
      <alignment horizontal="center" vertical="center" wrapText="1"/>
    </xf>
    <xf numFmtId="49" fontId="89" fillId="33" borderId="9" xfId="0" applyNumberFormat="1" applyFont="1" applyFill="1" applyBorder="1" applyAlignment="1">
      <alignment horizontal="center" vertical="center" wrapText="1"/>
    </xf>
    <xf numFmtId="0" fontId="89" fillId="0" borderId="9"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xf>
    <xf numFmtId="49" fontId="1" fillId="33" borderId="9" xfId="0" applyNumberFormat="1" applyFont="1" applyFill="1" applyBorder="1" applyAlignment="1">
      <alignment horizontal="center" vertical="center" wrapText="1"/>
    </xf>
    <xf numFmtId="49" fontId="89"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49" fontId="15" fillId="33" borderId="9" xfId="0" applyNumberFormat="1" applyFont="1" applyFill="1" applyBorder="1" applyAlignment="1">
      <alignment horizontal="center" vertical="center" wrapText="1"/>
    </xf>
    <xf numFmtId="0" fontId="89" fillId="0" borderId="9"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90"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90" fillId="0" borderId="9" xfId="0" applyNumberFormat="1" applyFont="1" applyFill="1" applyBorder="1" applyAlignment="1">
      <alignment horizontal="center" vertical="center" wrapText="1"/>
    </xf>
    <xf numFmtId="0" fontId="89" fillId="0" borderId="9" xfId="0" applyFont="1" applyFill="1" applyBorder="1" applyAlignment="1">
      <alignment horizontal="center" vertical="center"/>
    </xf>
    <xf numFmtId="0" fontId="89" fillId="0" borderId="9" xfId="0" applyFont="1" applyFill="1" applyBorder="1" applyAlignment="1">
      <alignment horizontal="center" vertical="center"/>
    </xf>
    <xf numFmtId="0" fontId="89" fillId="33" borderId="9" xfId="0" applyFont="1" applyFill="1" applyBorder="1" applyAlignment="1">
      <alignment horizontal="center" vertical="center" wrapText="1"/>
    </xf>
    <xf numFmtId="0" fontId="15" fillId="33" borderId="9" xfId="0" applyFont="1" applyFill="1" applyBorder="1" applyAlignment="1">
      <alignment horizontal="center" vertical="center" wrapText="1"/>
    </xf>
    <xf numFmtId="0" fontId="15" fillId="33" borderId="9" xfId="0" applyFont="1" applyFill="1" applyBorder="1" applyAlignment="1">
      <alignment horizontal="center" vertical="center"/>
    </xf>
    <xf numFmtId="0" fontId="89" fillId="33" borderId="9"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33" borderId="9" xfId="0" applyFont="1" applyFill="1" applyBorder="1" applyAlignment="1">
      <alignment horizontal="center" vertical="center" wrapText="1"/>
    </xf>
    <xf numFmtId="0" fontId="15" fillId="33" borderId="9" xfId="0" applyFont="1" applyFill="1" applyBorder="1" applyAlignment="1">
      <alignment horizontal="center" vertical="center"/>
    </xf>
    <xf numFmtId="0" fontId="89" fillId="33" borderId="9" xfId="0" applyFont="1" applyFill="1" applyBorder="1" applyAlignment="1">
      <alignment horizontal="center" vertical="center" wrapText="1"/>
    </xf>
    <xf numFmtId="0" fontId="89" fillId="33" borderId="9"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4" xfId="0" applyFont="1" applyFill="1" applyBorder="1" applyAlignment="1">
      <alignment horizontal="center" vertical="center"/>
    </xf>
    <xf numFmtId="49" fontId="12" fillId="0" borderId="0" xfId="0" applyNumberFormat="1" applyFont="1" applyFill="1" applyAlignment="1">
      <alignment horizontal="center" vertical="center" wrapText="1"/>
    </xf>
    <xf numFmtId="176" fontId="91" fillId="0" borderId="0" xfId="0" applyNumberFormat="1" applyFont="1" applyFill="1" applyBorder="1" applyAlignment="1">
      <alignment horizontal="center" vertical="center" wrapText="1"/>
    </xf>
    <xf numFmtId="177" fontId="91" fillId="0" borderId="0" xfId="0" applyNumberFormat="1" applyFont="1" applyFill="1" applyBorder="1" applyAlignment="1">
      <alignment horizontal="center" vertical="center" wrapText="1"/>
    </xf>
    <xf numFmtId="49" fontId="13" fillId="0" borderId="28" xfId="0" applyNumberFormat="1"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49" fontId="13" fillId="0" borderId="30" xfId="0" applyNumberFormat="1" applyFont="1" applyFill="1" applyBorder="1" applyAlignment="1">
      <alignment horizontal="center" vertical="center" wrapText="1"/>
    </xf>
    <xf numFmtId="177" fontId="90" fillId="0" borderId="9"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33" xfId="0" applyNumberFormat="1" applyFont="1" applyFill="1" applyBorder="1" applyAlignment="1">
      <alignment horizontal="center" vertical="center" wrapText="1"/>
    </xf>
    <xf numFmtId="0" fontId="90" fillId="0" borderId="14" xfId="0" applyFont="1" applyFill="1" applyBorder="1" applyAlignment="1">
      <alignment horizontal="center" vertical="center" wrapText="1"/>
    </xf>
    <xf numFmtId="177" fontId="90" fillId="0" borderId="15" xfId="0" applyNumberFormat="1" applyFont="1" applyFill="1" applyBorder="1" applyAlignment="1">
      <alignment horizontal="center" vertical="center" wrapText="1"/>
    </xf>
    <xf numFmtId="49" fontId="89" fillId="33" borderId="9" xfId="0" applyNumberFormat="1" applyFont="1" applyFill="1" applyBorder="1" applyAlignment="1">
      <alignment horizontal="left" vertical="center" wrapText="1"/>
    </xf>
    <xf numFmtId="0" fontId="89" fillId="33" borderId="9" xfId="0" applyNumberFormat="1" applyFont="1" applyFill="1" applyBorder="1" applyAlignment="1">
      <alignment horizontal="center" vertical="center" wrapText="1"/>
    </xf>
    <xf numFmtId="49" fontId="89" fillId="33" borderId="9" xfId="0" applyNumberFormat="1" applyFont="1" applyFill="1" applyBorder="1" applyAlignment="1">
      <alignment horizontal="center" vertical="center" wrapText="1"/>
    </xf>
    <xf numFmtId="177" fontId="89" fillId="33" borderId="9"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178" fontId="15" fillId="0" borderId="9" xfId="0" applyNumberFormat="1" applyFont="1" applyFill="1" applyBorder="1" applyAlignment="1">
      <alignment horizontal="center" vertical="center" wrapText="1"/>
    </xf>
    <xf numFmtId="0" fontId="89" fillId="0" borderId="9" xfId="0" applyFont="1" applyFill="1" applyBorder="1" applyAlignment="1">
      <alignment horizontal="center" vertical="center" wrapText="1"/>
    </xf>
    <xf numFmtId="177" fontId="89" fillId="0" borderId="9" xfId="0" applyNumberFormat="1" applyFont="1" applyFill="1" applyBorder="1" applyAlignment="1">
      <alignment horizontal="center" vertical="center" wrapText="1"/>
    </xf>
    <xf numFmtId="49" fontId="1" fillId="33" borderId="9" xfId="0" applyNumberFormat="1" applyFont="1" applyFill="1" applyBorder="1" applyAlignment="1">
      <alignment horizontal="left" vertical="center" wrapText="1"/>
    </xf>
    <xf numFmtId="0" fontId="1" fillId="33"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xf>
    <xf numFmtId="0" fontId="1" fillId="33" borderId="9" xfId="0" applyNumberFormat="1" applyFont="1" applyFill="1" applyBorder="1" applyAlignment="1">
      <alignment horizontal="center" vertical="center"/>
    </xf>
    <xf numFmtId="0" fontId="15"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89" fillId="0" borderId="9" xfId="0" applyFont="1" applyFill="1" applyBorder="1" applyAlignment="1">
      <alignment horizontal="left" vertical="center" wrapText="1"/>
    </xf>
    <xf numFmtId="0" fontId="89" fillId="0" borderId="9" xfId="0" applyFont="1" applyFill="1" applyBorder="1" applyAlignment="1">
      <alignment horizontal="center" vertical="center" wrapText="1"/>
    </xf>
    <xf numFmtId="0" fontId="92" fillId="33"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90" fillId="0" borderId="9" xfId="0" applyFont="1" applyFill="1" applyBorder="1" applyAlignment="1">
      <alignment horizontal="left" vertical="center" wrapText="1"/>
    </xf>
    <xf numFmtId="0" fontId="9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90" fillId="0" borderId="9" xfId="0" applyNumberFormat="1" applyFont="1" applyFill="1" applyBorder="1" applyAlignment="1">
      <alignment horizontal="left" vertical="center" wrapText="1"/>
    </xf>
    <xf numFmtId="0" fontId="89" fillId="0" borderId="9" xfId="0" applyFont="1" applyFill="1" applyBorder="1" applyAlignment="1">
      <alignment horizontal="center" vertical="center"/>
    </xf>
    <xf numFmtId="0" fontId="89" fillId="0" borderId="9" xfId="0" applyFont="1" applyFill="1" applyBorder="1" applyAlignment="1">
      <alignment vertical="center" wrapText="1"/>
    </xf>
    <xf numFmtId="177" fontId="89" fillId="0" borderId="9" xfId="0" applyNumberFormat="1" applyFont="1" applyFill="1" applyBorder="1" applyAlignment="1">
      <alignment horizontal="center" vertical="center" wrapText="1"/>
    </xf>
    <xf numFmtId="0" fontId="89" fillId="33" borderId="9" xfId="0" applyFont="1" applyFill="1" applyBorder="1" applyAlignment="1">
      <alignment horizontal="left" vertical="center" wrapText="1"/>
    </xf>
    <xf numFmtId="0" fontId="89" fillId="0" borderId="9" xfId="0" applyFont="1" applyFill="1" applyBorder="1" applyAlignment="1">
      <alignment vertical="center" wrapText="1"/>
    </xf>
    <xf numFmtId="0" fontId="94" fillId="33" borderId="9" xfId="0" applyFont="1" applyFill="1" applyBorder="1" applyAlignment="1">
      <alignment horizontal="center" vertical="center" wrapText="1"/>
    </xf>
    <xf numFmtId="0" fontId="89" fillId="33" borderId="9" xfId="0" applyFont="1" applyFill="1" applyBorder="1" applyAlignment="1">
      <alignment horizontal="left" vertical="center" wrapText="1"/>
    </xf>
    <xf numFmtId="0" fontId="89" fillId="33" borderId="9" xfId="0" applyFont="1" applyFill="1" applyBorder="1" applyAlignment="1">
      <alignment horizontal="center" vertical="center" wrapText="1"/>
    </xf>
    <xf numFmtId="0" fontId="94" fillId="33" borderId="9" xfId="0"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177" fontId="89" fillId="0" borderId="9" xfId="0" applyNumberFormat="1" applyFont="1" applyFill="1" applyBorder="1" applyAlignment="1">
      <alignment vertical="center" wrapText="1"/>
    </xf>
    <xf numFmtId="178" fontId="15" fillId="0" borderId="9" xfId="0" applyNumberFormat="1" applyFont="1" applyFill="1" applyBorder="1" applyAlignment="1">
      <alignment horizontal="center" vertical="center" wrapText="1"/>
    </xf>
    <xf numFmtId="0" fontId="89" fillId="0" borderId="9" xfId="0" applyFont="1" applyFill="1" applyBorder="1" applyAlignment="1">
      <alignment vertical="center" wrapText="1"/>
    </xf>
    <xf numFmtId="177" fontId="89" fillId="0" borderId="9" xfId="0" applyNumberFormat="1" applyFont="1" applyFill="1" applyBorder="1" applyAlignment="1">
      <alignment vertical="center" wrapText="1"/>
    </xf>
    <xf numFmtId="0" fontId="9" fillId="0" borderId="0" xfId="0" applyNumberFormat="1" applyFont="1" applyFill="1" applyBorder="1" applyAlignment="1">
      <alignment horizontal="center" vertical="center"/>
    </xf>
    <xf numFmtId="179" fontId="88" fillId="0" borderId="0" xfId="0" applyNumberFormat="1" applyFont="1" applyFill="1" applyBorder="1" applyAlignment="1">
      <alignment vertical="center" wrapText="1"/>
    </xf>
    <xf numFmtId="0" fontId="21"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90" fillId="0" borderId="24"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49" fontId="95" fillId="33" borderId="9" xfId="0" applyNumberFormat="1" applyFont="1" applyFill="1" applyBorder="1" applyAlignment="1">
      <alignment horizontal="left" vertical="center" wrapText="1"/>
    </xf>
    <xf numFmtId="49" fontId="89" fillId="33" borderId="9" xfId="0" applyNumberFormat="1" applyFont="1" applyFill="1" applyBorder="1" applyAlignment="1">
      <alignment horizontal="center" vertical="center" wrapText="1"/>
    </xf>
    <xf numFmtId="49" fontId="89" fillId="33" borderId="9"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0" fillId="33" borderId="9" xfId="0" applyNumberFormat="1" applyFont="1" applyFill="1" applyBorder="1" applyAlignment="1">
      <alignment horizontal="left" vertical="center" wrapText="1"/>
    </xf>
    <xf numFmtId="49" fontId="1" fillId="33" borderId="9" xfId="0" applyNumberFormat="1" applyFont="1" applyFill="1" applyBorder="1" applyAlignment="1">
      <alignment horizontal="center" vertical="center" wrapText="1"/>
    </xf>
    <xf numFmtId="49" fontId="1" fillId="33" borderId="9" xfId="0" applyNumberFormat="1" applyFont="1" applyFill="1" applyBorder="1" applyAlignment="1">
      <alignment horizontal="center" vertical="center"/>
    </xf>
    <xf numFmtId="49" fontId="1" fillId="33" borderId="9"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0" fontId="95" fillId="0" borderId="9" xfId="0" applyFont="1" applyFill="1" applyBorder="1" applyAlignment="1">
      <alignment horizontal="left" vertical="center" wrapText="1"/>
    </xf>
    <xf numFmtId="0" fontId="89" fillId="0" borderId="9" xfId="0" applyFont="1" applyFill="1" applyBorder="1" applyAlignment="1">
      <alignment horizontal="center" vertical="center" wrapText="1"/>
    </xf>
    <xf numFmtId="0" fontId="90" fillId="0" borderId="9" xfId="0" applyFont="1" applyFill="1" applyBorder="1" applyAlignment="1">
      <alignment horizontal="center" vertical="center"/>
    </xf>
    <xf numFmtId="0" fontId="89" fillId="0" borderId="9" xfId="0" applyFont="1" applyFill="1" applyBorder="1" applyAlignment="1">
      <alignment horizontal="justify" vertical="center" wrapText="1"/>
    </xf>
    <xf numFmtId="0" fontId="96" fillId="0" borderId="9" xfId="0" applyFont="1" applyFill="1" applyBorder="1" applyAlignment="1">
      <alignment horizontal="justify" vertical="center"/>
    </xf>
    <xf numFmtId="0" fontId="90" fillId="0" borderId="9" xfId="0" applyFont="1" applyFill="1" applyBorder="1" applyAlignment="1">
      <alignment horizontal="center" vertical="center" wrapText="1"/>
    </xf>
    <xf numFmtId="0" fontId="96" fillId="0" borderId="9" xfId="0" applyFont="1" applyBorder="1" applyAlignment="1">
      <alignment horizontal="justify" vertical="center"/>
    </xf>
    <xf numFmtId="0" fontId="90" fillId="0" borderId="9" xfId="0" applyFont="1" applyBorder="1" applyAlignment="1">
      <alignment horizontal="justify" vertical="center"/>
    </xf>
    <xf numFmtId="0" fontId="10"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90" fillId="0" borderId="9" xfId="0" applyFont="1" applyFill="1" applyBorder="1" applyAlignment="1">
      <alignment horizontal="center" vertical="center"/>
    </xf>
    <xf numFmtId="0" fontId="96" fillId="0" borderId="9" xfId="0" applyNumberFormat="1" applyFont="1" applyFill="1" applyBorder="1" applyAlignment="1">
      <alignment horizontal="left" vertical="center" wrapText="1"/>
    </xf>
    <xf numFmtId="0" fontId="90" fillId="0" borderId="9" xfId="0" applyNumberFormat="1" applyFont="1" applyFill="1" applyBorder="1" applyAlignment="1">
      <alignment horizontal="left" vertical="center" wrapText="1"/>
    </xf>
    <xf numFmtId="0" fontId="90" fillId="0" borderId="9" xfId="0" applyNumberFormat="1" applyFont="1" applyFill="1" applyBorder="1" applyAlignment="1">
      <alignment horizontal="center" vertical="center" wrapText="1"/>
    </xf>
    <xf numFmtId="0" fontId="90" fillId="0" borderId="9" xfId="0" applyNumberFormat="1" applyFont="1" applyFill="1" applyBorder="1" applyAlignment="1">
      <alignment horizontal="center" vertical="center" wrapText="1"/>
    </xf>
    <xf numFmtId="0" fontId="95" fillId="0" borderId="9" xfId="0" applyFont="1" applyFill="1" applyBorder="1" applyAlignment="1">
      <alignment horizontal="justify" vertical="center" wrapText="1"/>
    </xf>
    <xf numFmtId="0" fontId="95" fillId="0" borderId="9" xfId="0" applyFont="1" applyFill="1" applyBorder="1" applyAlignment="1">
      <alignment horizontal="justify" vertical="center" wrapText="1"/>
    </xf>
    <xf numFmtId="0" fontId="25" fillId="0" borderId="9" xfId="0" applyFont="1" applyFill="1" applyBorder="1" applyAlignment="1">
      <alignment horizontal="center" vertical="center" wrapText="1"/>
    </xf>
    <xf numFmtId="0" fontId="10"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3" fillId="0" borderId="0" xfId="0" applyFont="1" applyFill="1" applyBorder="1" applyAlignment="1">
      <alignment horizontal="center" vertical="center"/>
    </xf>
    <xf numFmtId="49" fontId="97" fillId="33" borderId="0" xfId="0" applyNumberFormat="1" applyFont="1" applyFill="1" applyBorder="1" applyAlignment="1">
      <alignment horizontal="center" vertical="center"/>
    </xf>
    <xf numFmtId="0" fontId="29" fillId="0" borderId="0" xfId="0" applyFont="1" applyFill="1" applyAlignment="1">
      <alignment horizontal="center" vertical="center"/>
    </xf>
    <xf numFmtId="49" fontId="30" fillId="33" borderId="0" xfId="0" applyNumberFormat="1" applyFont="1" applyFill="1" applyBorder="1" applyAlignment="1">
      <alignment horizontal="center" vertical="center"/>
    </xf>
    <xf numFmtId="49" fontId="30" fillId="34" borderId="0" xfId="0" applyNumberFormat="1" applyFont="1" applyFill="1" applyBorder="1" applyAlignment="1">
      <alignment horizontal="center" vertical="center"/>
    </xf>
    <xf numFmtId="0" fontId="27" fillId="0" borderId="0" xfId="0" applyFont="1" applyFill="1" applyAlignment="1">
      <alignment horizontal="center" vertical="center"/>
    </xf>
    <xf numFmtId="0" fontId="30" fillId="0" borderId="0" xfId="0" applyFont="1" applyFill="1" applyBorder="1" applyAlignment="1">
      <alignment horizontal="center" vertical="center"/>
    </xf>
    <xf numFmtId="0" fontId="29" fillId="0" borderId="0" xfId="0" applyFont="1" applyFill="1" applyAlignment="1">
      <alignment horizontal="center" vertical="center"/>
    </xf>
    <xf numFmtId="0" fontId="98" fillId="33" borderId="9"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9" fillId="0" borderId="0" xfId="0" applyNumberFormat="1" applyFont="1" applyFill="1" applyBorder="1" applyAlignment="1">
      <alignment horizontal="center" vertical="center"/>
    </xf>
    <xf numFmtId="0" fontId="99" fillId="0" borderId="0" xfId="0" applyFont="1" applyFill="1" applyBorder="1" applyAlignment="1">
      <alignment vertical="center" wrapText="1"/>
    </xf>
    <xf numFmtId="177" fontId="99" fillId="0" borderId="0" xfId="0" applyNumberFormat="1" applyFont="1" applyFill="1" applyBorder="1" applyAlignment="1">
      <alignment vertical="center" wrapText="1"/>
    </xf>
    <xf numFmtId="49" fontId="34" fillId="0" borderId="0" xfId="0" applyNumberFormat="1" applyFont="1" applyFill="1" applyAlignment="1">
      <alignment horizontal="center" vertical="center" wrapText="1"/>
    </xf>
    <xf numFmtId="0" fontId="35" fillId="0" borderId="0" xfId="0" applyFont="1" applyFill="1" applyAlignment="1">
      <alignment horizontal="center" vertical="center" wrapText="1"/>
    </xf>
    <xf numFmtId="49" fontId="36"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98" fillId="33" borderId="9" xfId="0" applyNumberFormat="1" applyFont="1" applyFill="1" applyBorder="1" applyAlignment="1">
      <alignment horizontal="center" vertical="center" wrapText="1"/>
    </xf>
    <xf numFmtId="49" fontId="98" fillId="33" borderId="9" xfId="0" applyNumberFormat="1" applyFont="1" applyFill="1" applyBorder="1" applyAlignment="1">
      <alignment horizontal="center" vertical="center" wrapText="1"/>
    </xf>
    <xf numFmtId="0" fontId="98"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49" fontId="30" fillId="33" borderId="9" xfId="0" applyNumberFormat="1" applyFont="1" applyFill="1" applyBorder="1" applyAlignment="1">
      <alignment horizontal="center" vertical="center" wrapText="1"/>
    </xf>
    <xf numFmtId="49" fontId="98" fillId="0" borderId="9" xfId="0" applyNumberFormat="1" applyFont="1" applyFill="1" applyBorder="1" applyAlignment="1">
      <alignment horizontal="center" vertical="center" wrapText="1"/>
    </xf>
    <xf numFmtId="49" fontId="30"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33" borderId="9" xfId="0" applyNumberFormat="1" applyFont="1" applyFill="1" applyBorder="1" applyAlignment="1">
      <alignment horizontal="center" vertical="center" wrapText="1"/>
    </xf>
    <xf numFmtId="0" fontId="98" fillId="0" borderId="9" xfId="0" applyFont="1" applyFill="1" applyBorder="1" applyAlignment="1">
      <alignment horizontal="center" vertical="center" wrapText="1"/>
    </xf>
    <xf numFmtId="0" fontId="97" fillId="0" borderId="9" xfId="0" applyFont="1" applyFill="1" applyBorder="1" applyAlignment="1">
      <alignment horizontal="center" vertical="center" wrapText="1"/>
    </xf>
    <xf numFmtId="0" fontId="97" fillId="0" borderId="9" xfId="0" applyFont="1" applyFill="1" applyBorder="1" applyAlignment="1">
      <alignment horizontal="center" vertical="center"/>
    </xf>
    <xf numFmtId="0" fontId="30" fillId="0" borderId="9" xfId="0" applyFont="1" applyFill="1" applyBorder="1" applyAlignment="1">
      <alignment horizontal="center" vertical="center" wrapText="1"/>
    </xf>
    <xf numFmtId="0" fontId="30" fillId="0" borderId="9" xfId="0" applyNumberFormat="1" applyFont="1" applyFill="1" applyBorder="1" applyAlignment="1">
      <alignment horizontal="center" vertical="center" wrapText="1"/>
    </xf>
    <xf numFmtId="0" fontId="97" fillId="0" borderId="9" xfId="0" applyNumberFormat="1" applyFont="1" applyFill="1" applyBorder="1" applyAlignment="1">
      <alignment horizontal="center" vertical="center" wrapText="1"/>
    </xf>
    <xf numFmtId="0" fontId="98" fillId="0" borderId="9" xfId="0" applyFont="1" applyFill="1" applyBorder="1" applyAlignment="1">
      <alignment horizontal="center" vertical="center"/>
    </xf>
    <xf numFmtId="0" fontId="98" fillId="0" borderId="9" xfId="0" applyFont="1" applyFill="1" applyBorder="1" applyAlignment="1">
      <alignment horizontal="center" vertical="center"/>
    </xf>
    <xf numFmtId="0" fontId="98" fillId="33" borderId="9" xfId="0" applyFont="1" applyFill="1" applyBorder="1" applyAlignment="1">
      <alignment horizontal="center" vertical="center" wrapText="1"/>
    </xf>
    <xf numFmtId="0" fontId="29" fillId="33" borderId="9" xfId="0" applyFont="1" applyFill="1" applyBorder="1" applyAlignment="1">
      <alignment horizontal="center" vertical="center" wrapText="1"/>
    </xf>
    <xf numFmtId="0" fontId="29" fillId="33" borderId="9" xfId="0" applyFont="1" applyFill="1" applyBorder="1" applyAlignment="1">
      <alignment horizontal="center" vertical="center"/>
    </xf>
    <xf numFmtId="0" fontId="98" fillId="33"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33" borderId="9" xfId="0" applyFont="1" applyFill="1" applyBorder="1" applyAlignment="1">
      <alignment horizontal="center" vertical="center" wrapText="1"/>
    </xf>
    <xf numFmtId="0" fontId="29" fillId="33" borderId="9" xfId="0" applyFont="1" applyFill="1" applyBorder="1" applyAlignment="1">
      <alignment horizontal="center" vertical="center"/>
    </xf>
    <xf numFmtId="0" fontId="98" fillId="33" borderId="9" xfId="0" applyFont="1" applyFill="1" applyBorder="1" applyAlignment="1">
      <alignment horizontal="center" vertical="center" wrapText="1"/>
    </xf>
    <xf numFmtId="0" fontId="98" fillId="33" borderId="9"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100" fillId="0" borderId="9" xfId="0" applyFont="1" applyFill="1" applyBorder="1" applyAlignment="1">
      <alignment horizontal="center" vertical="center" wrapText="1"/>
    </xf>
    <xf numFmtId="0" fontId="35" fillId="0" borderId="0" xfId="0" applyNumberFormat="1" applyFont="1" applyFill="1" applyAlignment="1">
      <alignment horizontal="center" vertical="center" wrapText="1"/>
    </xf>
    <xf numFmtId="0" fontId="35" fillId="0" borderId="0" xfId="0" applyNumberFormat="1" applyFont="1" applyFill="1" applyAlignment="1">
      <alignment horizontal="center" vertical="center" wrapText="1"/>
    </xf>
    <xf numFmtId="176" fontId="101" fillId="0" borderId="0" xfId="0" applyNumberFormat="1" applyFont="1" applyFill="1" applyBorder="1" applyAlignment="1">
      <alignment horizontal="center" vertical="center" wrapText="1"/>
    </xf>
    <xf numFmtId="177" fontId="101" fillId="0" borderId="0"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102" fillId="0" borderId="9" xfId="0" applyFont="1" applyFill="1" applyBorder="1" applyAlignment="1">
      <alignment horizontal="center" vertical="center" wrapText="1"/>
    </xf>
    <xf numFmtId="177" fontId="102" fillId="0" borderId="9" xfId="0" applyNumberFormat="1" applyFont="1" applyFill="1" applyBorder="1" applyAlignment="1">
      <alignment horizontal="center" vertical="center" wrapText="1"/>
    </xf>
    <xf numFmtId="0" fontId="102" fillId="0" borderId="9" xfId="0" applyFont="1" applyFill="1" applyBorder="1" applyAlignment="1">
      <alignment horizontal="center" vertical="center" wrapText="1"/>
    </xf>
    <xf numFmtId="177" fontId="102"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49" fontId="98" fillId="33" borderId="9" xfId="0" applyNumberFormat="1" applyFont="1" applyFill="1" applyBorder="1" applyAlignment="1">
      <alignment horizontal="left" vertical="center" wrapText="1"/>
    </xf>
    <xf numFmtId="49" fontId="98" fillId="33" borderId="9" xfId="0" applyNumberFormat="1" applyFont="1" applyFill="1" applyBorder="1" applyAlignment="1">
      <alignment horizontal="center" vertical="center" wrapText="1"/>
    </xf>
    <xf numFmtId="177" fontId="98" fillId="33" borderId="9"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178" fontId="29" fillId="0" borderId="9" xfId="0" applyNumberFormat="1" applyFont="1" applyFill="1" applyBorder="1" applyAlignment="1">
      <alignment horizontal="center" vertical="center" wrapText="1"/>
    </xf>
    <xf numFmtId="0" fontId="98" fillId="0" borderId="9" xfId="0" applyFont="1" applyFill="1" applyBorder="1" applyAlignment="1">
      <alignment horizontal="center" vertical="center" wrapText="1"/>
    </xf>
    <xf numFmtId="177" fontId="98" fillId="0" borderId="9" xfId="0" applyNumberFormat="1" applyFont="1" applyFill="1" applyBorder="1" applyAlignment="1">
      <alignment horizontal="center" vertical="center" wrapText="1"/>
    </xf>
    <xf numFmtId="49" fontId="30" fillId="33" borderId="9" xfId="0" applyNumberFormat="1" applyFont="1" applyFill="1" applyBorder="1" applyAlignment="1">
      <alignment horizontal="left" vertical="center" wrapText="1"/>
    </xf>
    <xf numFmtId="0" fontId="30" fillId="33" borderId="9" xfId="0" applyNumberFormat="1" applyFont="1" applyFill="1" applyBorder="1" applyAlignment="1">
      <alignment horizontal="center" vertical="center" wrapText="1"/>
    </xf>
    <xf numFmtId="0" fontId="30" fillId="33" borderId="9" xfId="0" applyNumberFormat="1" applyFont="1" applyFill="1" applyBorder="1" applyAlignment="1">
      <alignment horizontal="center" vertical="center"/>
    </xf>
    <xf numFmtId="49" fontId="30" fillId="33" borderId="9" xfId="0" applyNumberFormat="1" applyFont="1" applyFill="1" applyBorder="1" applyAlignment="1">
      <alignment horizontal="center" vertical="center"/>
    </xf>
    <xf numFmtId="0" fontId="29" fillId="0" borderId="9" xfId="0" applyNumberFormat="1" applyFont="1" applyFill="1" applyBorder="1" applyAlignment="1">
      <alignment horizontal="center" vertical="center" wrapText="1"/>
    </xf>
    <xf numFmtId="0" fontId="103" fillId="0" borderId="9" xfId="0" applyNumberFormat="1" applyFont="1" applyFill="1" applyBorder="1" applyAlignment="1">
      <alignment horizontal="center" vertical="center" wrapText="1"/>
    </xf>
    <xf numFmtId="0" fontId="98" fillId="0" borderId="9" xfId="0" applyFont="1" applyFill="1" applyBorder="1" applyAlignment="1">
      <alignment horizontal="left" vertical="center" wrapText="1"/>
    </xf>
    <xf numFmtId="0" fontId="104" fillId="33"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97" fillId="0" borderId="9" xfId="0" applyFont="1" applyFill="1" applyBorder="1" applyAlignment="1">
      <alignment horizontal="left" vertical="center" wrapText="1"/>
    </xf>
    <xf numFmtId="0" fontId="105"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97" fillId="0" borderId="9" xfId="0" applyNumberFormat="1" applyFont="1" applyFill="1" applyBorder="1" applyAlignment="1">
      <alignment horizontal="left" vertical="center" wrapText="1"/>
    </xf>
    <xf numFmtId="0" fontId="98" fillId="0" borderId="9" xfId="0" applyFont="1" applyFill="1" applyBorder="1" applyAlignment="1">
      <alignment horizontal="center" vertical="center"/>
    </xf>
    <xf numFmtId="0" fontId="98" fillId="0" borderId="9" xfId="0" applyFont="1" applyFill="1" applyBorder="1" applyAlignment="1">
      <alignment vertical="center" wrapText="1"/>
    </xf>
    <xf numFmtId="177" fontId="98" fillId="0" borderId="9" xfId="0" applyNumberFormat="1" applyFont="1" applyFill="1" applyBorder="1" applyAlignment="1">
      <alignment horizontal="center" vertical="center" wrapText="1"/>
    </xf>
    <xf numFmtId="0" fontId="98" fillId="33" borderId="9" xfId="0" applyFont="1" applyFill="1" applyBorder="1" applyAlignment="1">
      <alignment horizontal="left" vertical="center" wrapText="1"/>
    </xf>
    <xf numFmtId="0" fontId="98" fillId="0" borderId="9" xfId="0" applyFont="1" applyFill="1" applyBorder="1" applyAlignment="1">
      <alignment vertical="center" wrapText="1"/>
    </xf>
    <xf numFmtId="0" fontId="106" fillId="33" borderId="9" xfId="0" applyFont="1" applyFill="1" applyBorder="1" applyAlignment="1">
      <alignment horizontal="center" vertical="center" wrapText="1"/>
    </xf>
    <xf numFmtId="0" fontId="98" fillId="33" borderId="9" xfId="0" applyFont="1" applyFill="1" applyBorder="1" applyAlignment="1">
      <alignment horizontal="left" vertical="center" wrapText="1"/>
    </xf>
    <xf numFmtId="0" fontId="98" fillId="33" borderId="9" xfId="0" applyFont="1" applyFill="1" applyBorder="1" applyAlignment="1">
      <alignment horizontal="center" vertical="center" wrapText="1"/>
    </xf>
    <xf numFmtId="0" fontId="106" fillId="33" borderId="9" xfId="0"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177" fontId="98" fillId="0" borderId="9" xfId="0" applyNumberFormat="1" applyFont="1" applyFill="1" applyBorder="1" applyAlignment="1">
      <alignment vertical="center" wrapText="1"/>
    </xf>
    <xf numFmtId="178" fontId="29" fillId="0" borderId="9" xfId="0" applyNumberFormat="1" applyFont="1" applyFill="1" applyBorder="1" applyAlignment="1">
      <alignment horizontal="center" vertical="center" wrapText="1"/>
    </xf>
    <xf numFmtId="0" fontId="98" fillId="0" borderId="9" xfId="0" applyFont="1" applyFill="1" applyBorder="1" applyAlignment="1">
      <alignment vertical="center" wrapText="1"/>
    </xf>
    <xf numFmtId="177" fontId="98" fillId="0" borderId="9" xfId="0" applyNumberFormat="1" applyFont="1" applyFill="1" applyBorder="1" applyAlignment="1">
      <alignment vertical="center" wrapText="1"/>
    </xf>
    <xf numFmtId="0" fontId="27"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xf>
    <xf numFmtId="177" fontId="107" fillId="0" borderId="9" xfId="0" applyNumberFormat="1" applyFont="1" applyFill="1" applyBorder="1" applyAlignment="1">
      <alignment horizontal="center" vertical="center" wrapText="1"/>
    </xf>
    <xf numFmtId="0" fontId="107" fillId="0" borderId="9" xfId="0" applyFont="1" applyFill="1" applyBorder="1" applyAlignment="1">
      <alignment horizontal="center" vertical="center" wrapText="1"/>
    </xf>
    <xf numFmtId="0" fontId="43"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98" fillId="33" borderId="9" xfId="0" applyNumberFormat="1" applyFont="1" applyFill="1" applyBorder="1" applyAlignment="1">
      <alignment horizontal="center" vertical="center" wrapText="1"/>
    </xf>
    <xf numFmtId="49" fontId="98" fillId="33"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49" fontId="30" fillId="33" borderId="9" xfId="0" applyNumberFormat="1" applyFont="1" applyFill="1" applyBorder="1" applyAlignment="1">
      <alignment horizontal="center" vertical="center" wrapText="1"/>
    </xf>
    <xf numFmtId="49" fontId="30" fillId="33" borderId="9" xfId="0" applyNumberFormat="1" applyFont="1" applyFill="1" applyBorder="1" applyAlignment="1">
      <alignment horizontal="center" vertical="center"/>
    </xf>
    <xf numFmtId="49" fontId="30" fillId="33" borderId="9" xfId="0" applyNumberFormat="1" applyFont="1" applyFill="1" applyBorder="1" applyAlignment="1">
      <alignment horizontal="left" vertical="center" wrapText="1"/>
    </xf>
    <xf numFmtId="49" fontId="30" fillId="0" borderId="9" xfId="0" applyNumberFormat="1" applyFont="1" applyFill="1" applyBorder="1" applyAlignment="1">
      <alignment horizontal="left" vertical="center" wrapText="1"/>
    </xf>
    <xf numFmtId="49" fontId="30" fillId="0" borderId="9" xfId="0" applyNumberFormat="1" applyFont="1" applyFill="1" applyBorder="1" applyAlignment="1">
      <alignment horizontal="center" vertical="center" wrapText="1"/>
    </xf>
    <xf numFmtId="0" fontId="98" fillId="0" borderId="9" xfId="0" applyFont="1" applyFill="1" applyBorder="1" applyAlignment="1">
      <alignment horizontal="center" vertical="center" wrapText="1"/>
    </xf>
    <xf numFmtId="0" fontId="97" fillId="0" borderId="9" xfId="0" applyFont="1" applyFill="1" applyBorder="1" applyAlignment="1">
      <alignment horizontal="center" vertical="center"/>
    </xf>
    <xf numFmtId="0" fontId="98" fillId="0" borderId="9" xfId="0" applyFont="1" applyFill="1" applyBorder="1" applyAlignment="1">
      <alignment horizontal="justify" vertical="center" wrapText="1"/>
    </xf>
    <xf numFmtId="0" fontId="97" fillId="0" borderId="9" xfId="0" applyFont="1" applyFill="1" applyBorder="1" applyAlignment="1">
      <alignment horizontal="justify" vertical="center"/>
    </xf>
    <xf numFmtId="0" fontId="97" fillId="0" borderId="9" xfId="0" applyFont="1" applyFill="1" applyBorder="1" applyAlignment="1">
      <alignment horizontal="center" vertical="center" wrapText="1"/>
    </xf>
    <xf numFmtId="0" fontId="97" fillId="0" borderId="9" xfId="0" applyFont="1" applyBorder="1" applyAlignment="1">
      <alignment horizontal="justify" vertical="center"/>
    </xf>
    <xf numFmtId="0" fontId="30"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0" fontId="97" fillId="0" borderId="9" xfId="0" applyFont="1" applyFill="1" applyBorder="1" applyAlignment="1">
      <alignment horizontal="center" vertical="center"/>
    </xf>
    <xf numFmtId="0" fontId="97" fillId="0" borderId="9" xfId="0" applyNumberFormat="1" applyFont="1" applyFill="1" applyBorder="1" applyAlignment="1">
      <alignment horizontal="left" vertical="center" wrapText="1"/>
    </xf>
    <xf numFmtId="0" fontId="97" fillId="0" borderId="9" xfId="0" applyNumberFormat="1" applyFont="1" applyFill="1" applyBorder="1" applyAlignment="1">
      <alignment horizontal="center" vertical="center" wrapText="1"/>
    </xf>
    <xf numFmtId="0" fontId="97" fillId="0" borderId="9" xfId="0" applyNumberFormat="1" applyFont="1" applyFill="1" applyBorder="1" applyAlignment="1">
      <alignment horizontal="center" vertical="center" wrapText="1"/>
    </xf>
    <xf numFmtId="0" fontId="98" fillId="0" borderId="9" xfId="0" applyFont="1" applyFill="1" applyBorder="1" applyAlignment="1">
      <alignment horizontal="justify" vertical="center" wrapText="1"/>
    </xf>
    <xf numFmtId="0" fontId="98"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xf>
    <xf numFmtId="49" fontId="30" fillId="0" borderId="0" xfId="0" applyNumberFormat="1" applyFont="1" applyFill="1" applyBorder="1" applyAlignment="1">
      <alignment horizontal="center" vertical="center"/>
    </xf>
    <xf numFmtId="0" fontId="98" fillId="33" borderId="0" xfId="0" applyNumberFormat="1" applyFont="1" applyFill="1" applyBorder="1" applyAlignment="1">
      <alignment horizontal="center" vertical="center" wrapText="1"/>
    </xf>
    <xf numFmtId="0" fontId="98" fillId="33" borderId="13" xfId="0" applyNumberFormat="1" applyFont="1" applyFill="1" applyBorder="1" applyAlignment="1">
      <alignment horizontal="center" vertical="center" wrapText="1"/>
    </xf>
  </cellXfs>
  <cellStyles count="116">
    <cellStyle name="Normal" xfId="0"/>
    <cellStyle name="Currency [0]" xfId="15"/>
    <cellStyle name="20% - 强调文字颜色 3" xfId="16"/>
    <cellStyle name="输入" xfId="17"/>
    <cellStyle name="Currency" xfId="18"/>
    <cellStyle name="Comma [0]" xfId="19"/>
    <cellStyle name="差" xfId="20"/>
    <cellStyle name="常规_Sheet1_55" xfId="21"/>
    <cellStyle name="常规_Sheet1_60" xfId="22"/>
    <cellStyle name="40% - 强调文字颜色 3" xfId="23"/>
    <cellStyle name="Comma" xfId="24"/>
    <cellStyle name="60% - 强调文字颜色 3" xfId="25"/>
    <cellStyle name="Hyperlink" xfId="26"/>
    <cellStyle name="Percent" xfId="27"/>
    <cellStyle name="Followed Hyperlink" xfId="28"/>
    <cellStyle name="常规_Sheet1_7"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_Sheet1_14" xfId="41"/>
    <cellStyle name="60% - 强调文字颜色 4" xfId="42"/>
    <cellStyle name="计算" xfId="43"/>
    <cellStyle name="常规_Sheet1_50" xfId="44"/>
    <cellStyle name="常规_Sheet1_45"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常规_Sheet1_53" xfId="56"/>
    <cellStyle name="常规_Sheet1_48" xfId="57"/>
    <cellStyle name="40% - 强调文字颜色 1" xfId="58"/>
    <cellStyle name="20% - 强调文字颜色 2" xfId="59"/>
    <cellStyle name="常规_Sheet1_49" xfId="60"/>
    <cellStyle name="常规_Sheet1_54" xfId="61"/>
    <cellStyle name="40% - 强调文字颜色 2" xfId="62"/>
    <cellStyle name="强调文字颜色 3" xfId="63"/>
    <cellStyle name="强调文字颜色 4" xfId="64"/>
    <cellStyle name="20% - 强调文字颜色 4" xfId="65"/>
    <cellStyle name="常规_Sheet1_56" xfId="66"/>
    <cellStyle name="常规_Sheet1_61" xfId="67"/>
    <cellStyle name="40% - 强调文字颜色 4" xfId="68"/>
    <cellStyle name="强调文字颜色 5" xfId="69"/>
    <cellStyle name="40% - 强调文字颜色 5" xfId="70"/>
    <cellStyle name="60% - 强调文字颜色 5" xfId="71"/>
    <cellStyle name="强调文字颜色 6" xfId="72"/>
    <cellStyle name="常规_Sheet1_58" xfId="73"/>
    <cellStyle name="常规_Sheet1_63" xfId="74"/>
    <cellStyle name="40% - 强调文字颜色 6" xfId="75"/>
    <cellStyle name="60% - 强调文字颜色 6" xfId="76"/>
    <cellStyle name="常规 5" xfId="77"/>
    <cellStyle name="常规_Sheet1_32" xfId="78"/>
    <cellStyle name="常规_Sheet1_27" xfId="79"/>
    <cellStyle name="常规_Sheet1_8" xfId="80"/>
    <cellStyle name="常规_Sheet1_52" xfId="81"/>
    <cellStyle name="常规_Sheet1_47" xfId="82"/>
    <cellStyle name="常规_Sheet1" xfId="83"/>
    <cellStyle name="常规_Sheet1_13" xfId="84"/>
    <cellStyle name="常规_Sheet1_37" xfId="85"/>
    <cellStyle name="常规_Sheet1_42" xfId="86"/>
    <cellStyle name="常规_Sheet1_5" xfId="87"/>
    <cellStyle name="常规_Sheet1_62" xfId="88"/>
    <cellStyle name="常规_Sheet1_57" xfId="89"/>
    <cellStyle name="常规_Sheet1_40" xfId="90"/>
    <cellStyle name="常规_Sheet1_35" xfId="91"/>
    <cellStyle name="常规_Sheet1_3" xfId="92"/>
    <cellStyle name="常规_Sheet1_11" xfId="93"/>
    <cellStyle name="常规_Sheet1_34" xfId="94"/>
    <cellStyle name="常规_Sheet1_29" xfId="95"/>
    <cellStyle name="常规_Sheet1_2" xfId="96"/>
    <cellStyle name="常规_Sheet1_10" xfId="97"/>
    <cellStyle name="常规_Sheet1_20" xfId="98"/>
    <cellStyle name="常规_Sheet1_15" xfId="99"/>
    <cellStyle name="常规_Sheet1_44" xfId="100"/>
    <cellStyle name="常规_Sheet1_39" xfId="101"/>
    <cellStyle name="常规_Sheet1_12" xfId="102"/>
    <cellStyle name="常规_Sheet1_41" xfId="103"/>
    <cellStyle name="常规_Sheet1_36" xfId="104"/>
    <cellStyle name="常规_Sheet1_4" xfId="105"/>
    <cellStyle name="常规_Sheet1_24" xfId="106"/>
    <cellStyle name="常规_Sheet1_19" xfId="107"/>
    <cellStyle name="常规_Sheet1_23" xfId="108"/>
    <cellStyle name="常规_Sheet1_18" xfId="109"/>
    <cellStyle name="常规_Sheet1_22" xfId="110"/>
    <cellStyle name="常规_Sheet1_17" xfId="111"/>
    <cellStyle name="常规_Sheet1_51" xfId="112"/>
    <cellStyle name="常规_Sheet1_46" xfId="113"/>
    <cellStyle name="常规_Sheet1_9" xfId="114"/>
    <cellStyle name="常规_Sheet1_21" xfId="115"/>
    <cellStyle name="常规_Sheet1_16" xfId="116"/>
    <cellStyle name="常规_Sheet1_28" xfId="117"/>
    <cellStyle name="常规_Sheet1_33" xfId="118"/>
    <cellStyle name="常规_Sheet1_1" xfId="119"/>
    <cellStyle name="常规_Sheet1_6" xfId="120"/>
    <cellStyle name="常规_Sheet1_38" xfId="121"/>
    <cellStyle name="常规_Sheet1_43" xfId="122"/>
    <cellStyle name="常规_Sheet1_64" xfId="123"/>
    <cellStyle name="常规_Sheet1_59" xfId="124"/>
    <cellStyle name="常规_Sheet1_25" xfId="125"/>
    <cellStyle name="常规_Sheet1_30" xfId="126"/>
    <cellStyle name="常规 2" xfId="127"/>
    <cellStyle name="常规_Sheet1_31" xfId="128"/>
    <cellStyle name="常规_Sheet1_26"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zoomScale="40" zoomScaleNormal="40" zoomScaleSheetLayoutView="100" workbookViewId="0" topLeftCell="A1">
      <pane ySplit="4" topLeftCell="A18" activePane="bottomLeft" state="frozen"/>
      <selection pane="bottomLeft" activeCell="A20" sqref="A20:IV20"/>
    </sheetView>
  </sheetViews>
  <sheetFormatPr defaultColWidth="9.00390625" defaultRowHeight="99.75" customHeight="1"/>
  <cols>
    <col min="1" max="1" width="7.375" style="40" customWidth="1"/>
    <col min="2" max="2" width="32.125" style="37" customWidth="1"/>
    <col min="3" max="3" width="45.50390625" style="37" customWidth="1"/>
    <col min="4" max="4" width="19.125" style="37" customWidth="1"/>
    <col min="5" max="5" width="17.625" style="37" customWidth="1"/>
    <col min="6" max="6" width="19.125" style="37" customWidth="1"/>
    <col min="7" max="7" width="20.625" style="37" customWidth="1"/>
    <col min="8" max="8" width="19.625" style="37" customWidth="1"/>
    <col min="9" max="9" width="24.25390625" style="37" customWidth="1"/>
    <col min="10" max="10" width="119.625" style="37" customWidth="1"/>
    <col min="11" max="11" width="32.375" style="135" customWidth="1"/>
    <col min="12" max="12" width="24.625" style="135" customWidth="1"/>
    <col min="13" max="13" width="23.75390625" style="188" customWidth="1"/>
    <col min="14" max="14" width="11.375" style="189" customWidth="1"/>
    <col min="15" max="15" width="15.125" style="190" customWidth="1"/>
    <col min="16" max="19" width="6.875" style="189" customWidth="1"/>
    <col min="20" max="20" width="191.25390625" style="44" customWidth="1"/>
    <col min="21" max="21" width="55.25390625" style="37" customWidth="1"/>
    <col min="22" max="22" width="161.875" style="37" customWidth="1"/>
    <col min="23" max="23" width="45.875" style="37" customWidth="1"/>
    <col min="24" max="24" width="13.625" style="44" customWidth="1"/>
    <col min="25" max="16384" width="9.00390625" style="37" customWidth="1"/>
  </cols>
  <sheetData>
    <row r="1" spans="1:24" s="177" customFormat="1" ht="226.5" customHeight="1">
      <c r="A1" s="191" t="s">
        <v>0</v>
      </c>
      <c r="B1" s="192"/>
      <c r="C1" s="192"/>
      <c r="D1" s="192"/>
      <c r="E1" s="192"/>
      <c r="F1" s="192"/>
      <c r="G1" s="192"/>
      <c r="H1" s="192"/>
      <c r="I1" s="192"/>
      <c r="J1" s="192"/>
      <c r="K1" s="230"/>
      <c r="L1" s="230"/>
      <c r="M1" s="231"/>
      <c r="N1" s="232"/>
      <c r="O1" s="233"/>
      <c r="P1" s="232"/>
      <c r="Q1" s="232"/>
      <c r="R1" s="232"/>
      <c r="S1" s="232"/>
      <c r="T1" s="192"/>
      <c r="U1" s="192"/>
      <c r="V1" s="192"/>
      <c r="W1" s="192"/>
      <c r="X1" s="281"/>
    </row>
    <row r="2" spans="1:24" s="178" customFormat="1" ht="70.5" customHeight="1">
      <c r="A2" s="193" t="s">
        <v>1</v>
      </c>
      <c r="B2" s="194" t="s">
        <v>2</v>
      </c>
      <c r="C2" s="194" t="s">
        <v>3</v>
      </c>
      <c r="D2" s="194" t="s">
        <v>4</v>
      </c>
      <c r="E2" s="195" t="s">
        <v>5</v>
      </c>
      <c r="F2" s="194" t="s">
        <v>6</v>
      </c>
      <c r="G2" s="194" t="s">
        <v>7</v>
      </c>
      <c r="H2" s="194" t="s">
        <v>8</v>
      </c>
      <c r="I2" s="194" t="s">
        <v>9</v>
      </c>
      <c r="J2" s="194" t="s">
        <v>10</v>
      </c>
      <c r="K2" s="234" t="s">
        <v>11</v>
      </c>
      <c r="L2" s="234"/>
      <c r="M2" s="235"/>
      <c r="N2" s="236" t="s">
        <v>12</v>
      </c>
      <c r="O2" s="237"/>
      <c r="P2" s="236"/>
      <c r="Q2" s="236"/>
      <c r="R2" s="236"/>
      <c r="S2" s="236"/>
      <c r="T2" s="194" t="s">
        <v>13</v>
      </c>
      <c r="U2" s="194" t="s">
        <v>14</v>
      </c>
      <c r="V2" s="194" t="s">
        <v>15</v>
      </c>
      <c r="W2" s="194" t="s">
        <v>16</v>
      </c>
      <c r="X2" s="282" t="s">
        <v>17</v>
      </c>
    </row>
    <row r="3" spans="1:24" s="178" customFormat="1" ht="75.75" customHeight="1">
      <c r="A3" s="196"/>
      <c r="B3" s="197"/>
      <c r="C3" s="197"/>
      <c r="D3" s="197"/>
      <c r="E3" s="195"/>
      <c r="F3" s="194"/>
      <c r="G3" s="197"/>
      <c r="H3" s="194"/>
      <c r="I3" s="194"/>
      <c r="J3" s="197"/>
      <c r="K3" s="234"/>
      <c r="L3" s="234"/>
      <c r="M3" s="235"/>
      <c r="N3" s="238" t="s">
        <v>18</v>
      </c>
      <c r="O3" s="239"/>
      <c r="P3" s="238" t="s">
        <v>19</v>
      </c>
      <c r="Q3" s="238"/>
      <c r="R3" s="238" t="s">
        <v>20</v>
      </c>
      <c r="S3" s="238"/>
      <c r="T3" s="197"/>
      <c r="U3" s="197"/>
      <c r="V3" s="197"/>
      <c r="W3" s="197"/>
      <c r="X3" s="283"/>
    </row>
    <row r="4" spans="1:24" s="178" customFormat="1" ht="69" customHeight="1">
      <c r="A4" s="196"/>
      <c r="B4" s="197"/>
      <c r="C4" s="197"/>
      <c r="D4" s="197"/>
      <c r="E4" s="195"/>
      <c r="F4" s="194"/>
      <c r="G4" s="197"/>
      <c r="H4" s="194"/>
      <c r="I4" s="194"/>
      <c r="J4" s="197"/>
      <c r="K4" s="240" t="s">
        <v>21</v>
      </c>
      <c r="L4" s="240" t="s">
        <v>22</v>
      </c>
      <c r="M4" s="241" t="s">
        <v>23</v>
      </c>
      <c r="N4" s="236" t="s">
        <v>24</v>
      </c>
      <c r="O4" s="237" t="s">
        <v>25</v>
      </c>
      <c r="P4" s="236" t="s">
        <v>24</v>
      </c>
      <c r="Q4" s="236" t="s">
        <v>25</v>
      </c>
      <c r="R4" s="236" t="s">
        <v>24</v>
      </c>
      <c r="S4" s="236" t="s">
        <v>25</v>
      </c>
      <c r="T4" s="197"/>
      <c r="U4" s="197"/>
      <c r="V4" s="197"/>
      <c r="W4" s="197"/>
      <c r="X4" s="283"/>
    </row>
    <row r="5" spans="1:24" s="179" customFormat="1" ht="199.5" customHeight="1">
      <c r="A5" s="198">
        <v>1</v>
      </c>
      <c r="B5" s="199" t="s">
        <v>26</v>
      </c>
      <c r="C5" s="199" t="s">
        <v>27</v>
      </c>
      <c r="D5" s="199" t="s">
        <v>28</v>
      </c>
      <c r="E5" s="199" t="s">
        <v>29</v>
      </c>
      <c r="F5" s="199" t="s">
        <v>30</v>
      </c>
      <c r="G5" s="199" t="s">
        <v>31</v>
      </c>
      <c r="H5" s="199" t="s">
        <v>32</v>
      </c>
      <c r="I5" s="199" t="s">
        <v>33</v>
      </c>
      <c r="J5" s="242" t="s">
        <v>34</v>
      </c>
      <c r="K5" s="186">
        <v>360</v>
      </c>
      <c r="L5" s="186">
        <v>360</v>
      </c>
      <c r="M5" s="186">
        <f>K5-L5</f>
        <v>0</v>
      </c>
      <c r="N5" s="243"/>
      <c r="O5" s="244"/>
      <c r="P5" s="243"/>
      <c r="Q5" s="243"/>
      <c r="R5" s="243"/>
      <c r="S5" s="243"/>
      <c r="T5" s="242" t="s">
        <v>35</v>
      </c>
      <c r="U5" s="199" t="s">
        <v>36</v>
      </c>
      <c r="V5" s="242" t="s">
        <v>37</v>
      </c>
      <c r="W5" s="284" t="s">
        <v>38</v>
      </c>
      <c r="X5" s="285"/>
    </row>
    <row r="6" spans="1:24" s="180" customFormat="1" ht="199.5" customHeight="1">
      <c r="A6" s="200">
        <v>2</v>
      </c>
      <c r="B6" s="201" t="s">
        <v>39</v>
      </c>
      <c r="C6" s="202" t="s">
        <v>40</v>
      </c>
      <c r="D6" s="203" t="s">
        <v>41</v>
      </c>
      <c r="E6" s="204"/>
      <c r="F6" s="203" t="s">
        <v>42</v>
      </c>
      <c r="G6" s="202" t="s">
        <v>43</v>
      </c>
      <c r="H6" s="203" t="s">
        <v>44</v>
      </c>
      <c r="I6" s="202" t="s">
        <v>43</v>
      </c>
      <c r="J6" s="202" t="s">
        <v>45</v>
      </c>
      <c r="K6" s="245">
        <v>359.6</v>
      </c>
      <c r="L6" s="246">
        <v>323.6</v>
      </c>
      <c r="M6" s="186">
        <f aca="true" t="shared" si="0" ref="M6:M39">K6-L6</f>
        <v>36</v>
      </c>
      <c r="N6" s="247">
        <v>120</v>
      </c>
      <c r="O6" s="248">
        <v>260</v>
      </c>
      <c r="P6" s="247"/>
      <c r="Q6" s="247"/>
      <c r="R6" s="247"/>
      <c r="S6" s="247"/>
      <c r="T6" s="203" t="s">
        <v>46</v>
      </c>
      <c r="U6" s="203" t="s">
        <v>47</v>
      </c>
      <c r="V6" s="203" t="s">
        <v>46</v>
      </c>
      <c r="W6" s="204"/>
      <c r="X6" s="286"/>
    </row>
    <row r="7" spans="1:24" s="181" customFormat="1" ht="199.5" customHeight="1">
      <c r="A7" s="198">
        <v>3</v>
      </c>
      <c r="B7" s="205" t="s">
        <v>48</v>
      </c>
      <c r="C7" s="205" t="s">
        <v>49</v>
      </c>
      <c r="D7" s="205" t="s">
        <v>28</v>
      </c>
      <c r="E7" s="205" t="s">
        <v>50</v>
      </c>
      <c r="F7" s="205" t="s">
        <v>51</v>
      </c>
      <c r="G7" s="205" t="s">
        <v>52</v>
      </c>
      <c r="H7" s="205" t="s">
        <v>53</v>
      </c>
      <c r="I7" s="205" t="s">
        <v>54</v>
      </c>
      <c r="J7" s="249" t="s">
        <v>55</v>
      </c>
      <c r="K7" s="250">
        <v>606</v>
      </c>
      <c r="L7" s="205">
        <v>300</v>
      </c>
      <c r="M7" s="186">
        <f t="shared" si="0"/>
        <v>306</v>
      </c>
      <c r="N7" s="251">
        <v>15</v>
      </c>
      <c r="O7" s="251">
        <v>33</v>
      </c>
      <c r="P7" s="252">
        <v>0</v>
      </c>
      <c r="Q7" s="252">
        <v>0</v>
      </c>
      <c r="R7" s="252">
        <v>1</v>
      </c>
      <c r="S7" s="252">
        <v>1</v>
      </c>
      <c r="T7" s="249" t="s">
        <v>56</v>
      </c>
      <c r="U7" s="249" t="s">
        <v>57</v>
      </c>
      <c r="V7" s="249" t="s">
        <v>58</v>
      </c>
      <c r="W7" s="287" t="s">
        <v>59</v>
      </c>
      <c r="X7" s="288"/>
    </row>
    <row r="8" spans="1:24" s="181" customFormat="1" ht="199.5" customHeight="1">
      <c r="A8" s="198">
        <v>4</v>
      </c>
      <c r="B8" s="205" t="s">
        <v>48</v>
      </c>
      <c r="C8" s="205" t="s">
        <v>60</v>
      </c>
      <c r="D8" s="205" t="s">
        <v>61</v>
      </c>
      <c r="E8" s="205" t="s">
        <v>62</v>
      </c>
      <c r="F8" s="205" t="s">
        <v>63</v>
      </c>
      <c r="G8" s="205" t="s">
        <v>64</v>
      </c>
      <c r="H8" s="205" t="s">
        <v>65</v>
      </c>
      <c r="I8" s="205" t="s">
        <v>66</v>
      </c>
      <c r="J8" s="249" t="s">
        <v>67</v>
      </c>
      <c r="K8" s="250">
        <v>145</v>
      </c>
      <c r="L8" s="250">
        <v>145</v>
      </c>
      <c r="M8" s="186">
        <f t="shared" si="0"/>
        <v>0</v>
      </c>
      <c r="N8" s="250">
        <v>0</v>
      </c>
      <c r="O8" s="250">
        <v>0</v>
      </c>
      <c r="P8" s="205">
        <v>6</v>
      </c>
      <c r="Q8" s="250">
        <v>15</v>
      </c>
      <c r="R8" s="205">
        <v>0</v>
      </c>
      <c r="S8" s="205">
        <v>0</v>
      </c>
      <c r="T8" s="249" t="s">
        <v>68</v>
      </c>
      <c r="U8" s="205" t="s">
        <v>69</v>
      </c>
      <c r="V8" s="249" t="s">
        <v>70</v>
      </c>
      <c r="W8" s="289" t="s">
        <v>71</v>
      </c>
      <c r="X8" s="288"/>
    </row>
    <row r="9" spans="1:26" s="182" customFormat="1" ht="199.5" customHeight="1">
      <c r="A9" s="198">
        <v>5</v>
      </c>
      <c r="B9" s="206" t="s">
        <v>48</v>
      </c>
      <c r="C9" s="207" t="s">
        <v>72</v>
      </c>
      <c r="D9" s="205" t="s">
        <v>28</v>
      </c>
      <c r="E9" s="208" t="s">
        <v>73</v>
      </c>
      <c r="F9" s="208" t="s">
        <v>30</v>
      </c>
      <c r="G9" s="208" t="s">
        <v>74</v>
      </c>
      <c r="H9" s="209" t="s">
        <v>75</v>
      </c>
      <c r="I9" s="208" t="s">
        <v>76</v>
      </c>
      <c r="J9" s="249" t="s">
        <v>77</v>
      </c>
      <c r="K9" s="253">
        <v>1050</v>
      </c>
      <c r="L9" s="253">
        <v>500</v>
      </c>
      <c r="M9" s="186">
        <f t="shared" si="0"/>
        <v>550</v>
      </c>
      <c r="N9" s="254">
        <v>50</v>
      </c>
      <c r="O9" s="254">
        <v>50</v>
      </c>
      <c r="P9" s="254">
        <v>1</v>
      </c>
      <c r="Q9" s="254">
        <v>4</v>
      </c>
      <c r="R9" s="254">
        <v>0</v>
      </c>
      <c r="S9" s="254">
        <v>0</v>
      </c>
      <c r="T9" s="290" t="s">
        <v>78</v>
      </c>
      <c r="U9" s="207" t="s">
        <v>79</v>
      </c>
      <c r="V9" s="290" t="s">
        <v>80</v>
      </c>
      <c r="W9" s="207" t="s">
        <v>81</v>
      </c>
      <c r="X9" s="291"/>
      <c r="Y9" s="310"/>
      <c r="Z9" s="310"/>
    </row>
    <row r="10" spans="1:24" s="183" customFormat="1" ht="360" customHeight="1">
      <c r="A10" s="198">
        <v>6</v>
      </c>
      <c r="B10" s="210" t="s">
        <v>82</v>
      </c>
      <c r="C10" s="210" t="s">
        <v>83</v>
      </c>
      <c r="D10" s="210" t="s">
        <v>84</v>
      </c>
      <c r="E10" s="210" t="s">
        <v>85</v>
      </c>
      <c r="F10" s="210" t="s">
        <v>86</v>
      </c>
      <c r="G10" s="210" t="s">
        <v>87</v>
      </c>
      <c r="H10" s="210" t="s">
        <v>88</v>
      </c>
      <c r="I10" s="210" t="s">
        <v>87</v>
      </c>
      <c r="J10" s="255" t="s">
        <v>89</v>
      </c>
      <c r="K10" s="247">
        <v>311.708</v>
      </c>
      <c r="L10" s="247">
        <v>311.708</v>
      </c>
      <c r="M10" s="186">
        <f t="shared" si="0"/>
        <v>0</v>
      </c>
      <c r="N10" s="256">
        <v>320</v>
      </c>
      <c r="O10" s="256">
        <v>1046</v>
      </c>
      <c r="P10" s="256">
        <v>7</v>
      </c>
      <c r="Q10" s="256">
        <v>18</v>
      </c>
      <c r="R10" s="256"/>
      <c r="S10" s="210"/>
      <c r="T10" s="255" t="s">
        <v>90</v>
      </c>
      <c r="U10" s="210" t="s">
        <v>91</v>
      </c>
      <c r="V10" s="255" t="s">
        <v>92</v>
      </c>
      <c r="W10" s="292" t="s">
        <v>93</v>
      </c>
      <c r="X10" s="293"/>
    </row>
    <row r="11" spans="1:24" s="183" customFormat="1" ht="199.5" customHeight="1">
      <c r="A11" s="198">
        <v>7</v>
      </c>
      <c r="B11" s="210" t="s">
        <v>82</v>
      </c>
      <c r="C11" s="210" t="s">
        <v>94</v>
      </c>
      <c r="D11" s="210" t="s">
        <v>95</v>
      </c>
      <c r="E11" s="210" t="s">
        <v>96</v>
      </c>
      <c r="F11" s="210" t="s">
        <v>51</v>
      </c>
      <c r="G11" s="210" t="s">
        <v>97</v>
      </c>
      <c r="H11" s="210" t="s">
        <v>88</v>
      </c>
      <c r="I11" s="210" t="s">
        <v>97</v>
      </c>
      <c r="J11" s="255" t="s">
        <v>98</v>
      </c>
      <c r="K11" s="210">
        <v>3000</v>
      </c>
      <c r="L11" s="257">
        <v>540</v>
      </c>
      <c r="M11" s="186">
        <f t="shared" si="0"/>
        <v>2460</v>
      </c>
      <c r="N11" s="256">
        <v>346</v>
      </c>
      <c r="O11" s="256">
        <v>1194</v>
      </c>
      <c r="P11" s="256">
        <v>4</v>
      </c>
      <c r="Q11" s="256">
        <v>13</v>
      </c>
      <c r="R11" s="256"/>
      <c r="S11" s="210"/>
      <c r="T11" s="255" t="s">
        <v>99</v>
      </c>
      <c r="U11" s="210" t="s">
        <v>100</v>
      </c>
      <c r="V11" s="294" t="s">
        <v>101</v>
      </c>
      <c r="W11" s="292" t="s">
        <v>93</v>
      </c>
      <c r="X11" s="293"/>
    </row>
    <row r="12" spans="1:24" s="183" customFormat="1" ht="406.5" customHeight="1">
      <c r="A12" s="198">
        <v>8</v>
      </c>
      <c r="B12" s="210" t="s">
        <v>82</v>
      </c>
      <c r="C12" s="210" t="s">
        <v>102</v>
      </c>
      <c r="D12" s="210" t="s">
        <v>84</v>
      </c>
      <c r="E12" s="210" t="s">
        <v>85</v>
      </c>
      <c r="F12" s="210" t="s">
        <v>30</v>
      </c>
      <c r="G12" s="210" t="s">
        <v>87</v>
      </c>
      <c r="H12" s="210" t="s">
        <v>88</v>
      </c>
      <c r="I12" s="210" t="s">
        <v>87</v>
      </c>
      <c r="J12" s="255" t="s">
        <v>103</v>
      </c>
      <c r="K12" s="200">
        <v>500</v>
      </c>
      <c r="L12" s="200">
        <v>255</v>
      </c>
      <c r="M12" s="186">
        <f t="shared" si="0"/>
        <v>245</v>
      </c>
      <c r="N12" s="210">
        <v>320</v>
      </c>
      <c r="O12" s="210">
        <v>1046</v>
      </c>
      <c r="P12" s="210">
        <v>7</v>
      </c>
      <c r="Q12" s="210">
        <v>18</v>
      </c>
      <c r="R12" s="210"/>
      <c r="S12" s="210"/>
      <c r="T12" s="255" t="s">
        <v>104</v>
      </c>
      <c r="U12" s="210" t="s">
        <v>91</v>
      </c>
      <c r="V12" s="255" t="s">
        <v>105</v>
      </c>
      <c r="W12" s="210" t="s">
        <v>106</v>
      </c>
      <c r="X12" s="293"/>
    </row>
    <row r="13" spans="1:24" s="184" customFormat="1" ht="199.5" customHeight="1">
      <c r="A13" s="198">
        <v>9</v>
      </c>
      <c r="B13" s="211" t="s">
        <v>107</v>
      </c>
      <c r="C13" s="211" t="s">
        <v>108</v>
      </c>
      <c r="D13" s="212" t="s">
        <v>109</v>
      </c>
      <c r="E13" s="211" t="s">
        <v>73</v>
      </c>
      <c r="F13" s="212" t="s">
        <v>30</v>
      </c>
      <c r="G13" s="211" t="s">
        <v>110</v>
      </c>
      <c r="H13" s="211" t="s">
        <v>111</v>
      </c>
      <c r="I13" s="211" t="s">
        <v>110</v>
      </c>
      <c r="J13" s="258" t="s">
        <v>112</v>
      </c>
      <c r="K13" s="211">
        <v>750</v>
      </c>
      <c r="L13" s="211">
        <v>450</v>
      </c>
      <c r="M13" s="186">
        <f t="shared" si="0"/>
        <v>300</v>
      </c>
      <c r="N13" s="211">
        <v>43</v>
      </c>
      <c r="O13" s="211">
        <v>94</v>
      </c>
      <c r="P13" s="259">
        <v>5</v>
      </c>
      <c r="Q13" s="211">
        <v>13</v>
      </c>
      <c r="R13" s="259">
        <v>4</v>
      </c>
      <c r="S13" s="211">
        <v>7</v>
      </c>
      <c r="T13" s="295" t="s">
        <v>113</v>
      </c>
      <c r="U13" s="211" t="s">
        <v>114</v>
      </c>
      <c r="V13" s="258" t="s">
        <v>115</v>
      </c>
      <c r="W13" s="296" t="s">
        <v>59</v>
      </c>
      <c r="X13" s="293"/>
    </row>
    <row r="14" spans="1:24" s="180" customFormat="1" ht="199.5" customHeight="1">
      <c r="A14" s="198">
        <v>10</v>
      </c>
      <c r="B14" s="211" t="s">
        <v>107</v>
      </c>
      <c r="C14" s="211" t="s">
        <v>116</v>
      </c>
      <c r="D14" s="211" t="s">
        <v>117</v>
      </c>
      <c r="E14" s="211" t="s">
        <v>117</v>
      </c>
      <c r="F14" s="212" t="s">
        <v>30</v>
      </c>
      <c r="G14" s="211" t="s">
        <v>118</v>
      </c>
      <c r="H14" s="211" t="s">
        <v>119</v>
      </c>
      <c r="I14" s="212" t="s">
        <v>118</v>
      </c>
      <c r="J14" s="258" t="s">
        <v>120</v>
      </c>
      <c r="K14" s="211">
        <v>250</v>
      </c>
      <c r="L14" s="211">
        <v>150</v>
      </c>
      <c r="M14" s="186">
        <f t="shared" si="0"/>
        <v>100</v>
      </c>
      <c r="N14" s="211">
        <v>289</v>
      </c>
      <c r="O14" s="211">
        <v>828</v>
      </c>
      <c r="P14" s="211">
        <v>8</v>
      </c>
      <c r="Q14" s="211">
        <v>17</v>
      </c>
      <c r="R14" s="211">
        <v>0</v>
      </c>
      <c r="S14" s="211">
        <v>0</v>
      </c>
      <c r="T14" s="297" t="s">
        <v>121</v>
      </c>
      <c r="U14" s="211" t="s">
        <v>114</v>
      </c>
      <c r="V14" s="297" t="s">
        <v>122</v>
      </c>
      <c r="W14" s="296" t="s">
        <v>123</v>
      </c>
      <c r="X14" s="296" t="s">
        <v>124</v>
      </c>
    </row>
    <row r="15" spans="1:24" s="185" customFormat="1" ht="199.5" customHeight="1">
      <c r="A15" s="198">
        <v>11</v>
      </c>
      <c r="B15" s="211" t="s">
        <v>107</v>
      </c>
      <c r="C15" s="211" t="s">
        <v>125</v>
      </c>
      <c r="D15" s="211" t="s">
        <v>117</v>
      </c>
      <c r="E15" s="211" t="s">
        <v>117</v>
      </c>
      <c r="F15" s="212" t="s">
        <v>30</v>
      </c>
      <c r="G15" s="211" t="s">
        <v>126</v>
      </c>
      <c r="H15" s="213" t="s">
        <v>127</v>
      </c>
      <c r="I15" s="213" t="s">
        <v>128</v>
      </c>
      <c r="J15" s="213" t="s">
        <v>129</v>
      </c>
      <c r="K15" s="260">
        <v>190</v>
      </c>
      <c r="L15" s="260">
        <v>150</v>
      </c>
      <c r="M15" s="186">
        <f t="shared" si="0"/>
        <v>40</v>
      </c>
      <c r="N15" s="213">
        <v>286</v>
      </c>
      <c r="O15" s="213">
        <v>538</v>
      </c>
      <c r="P15" s="213">
        <v>6</v>
      </c>
      <c r="Q15" s="213">
        <v>19</v>
      </c>
      <c r="R15" s="213">
        <v>0</v>
      </c>
      <c r="S15" s="213">
        <v>0</v>
      </c>
      <c r="T15" s="298" t="s">
        <v>130</v>
      </c>
      <c r="U15" s="213" t="s">
        <v>131</v>
      </c>
      <c r="V15" s="298" t="s">
        <v>132</v>
      </c>
      <c r="W15" s="299" t="s">
        <v>133</v>
      </c>
      <c r="X15" s="300"/>
    </row>
    <row r="16" spans="1:24" s="185" customFormat="1" ht="199.5" customHeight="1">
      <c r="A16" s="198">
        <v>12</v>
      </c>
      <c r="B16" s="214" t="s">
        <v>107</v>
      </c>
      <c r="C16" s="215" t="s">
        <v>134</v>
      </c>
      <c r="D16" s="215" t="s">
        <v>109</v>
      </c>
      <c r="E16" s="215" t="s">
        <v>135</v>
      </c>
      <c r="F16" s="215" t="s">
        <v>51</v>
      </c>
      <c r="G16" s="215" t="s">
        <v>136</v>
      </c>
      <c r="H16" s="215" t="s">
        <v>137</v>
      </c>
      <c r="I16" s="215" t="s">
        <v>138</v>
      </c>
      <c r="J16" s="261" t="s">
        <v>139</v>
      </c>
      <c r="K16" s="215">
        <v>200</v>
      </c>
      <c r="L16" s="215">
        <v>200</v>
      </c>
      <c r="M16" s="186">
        <f t="shared" si="0"/>
        <v>0</v>
      </c>
      <c r="N16" s="215">
        <v>218</v>
      </c>
      <c r="O16" s="215">
        <v>591</v>
      </c>
      <c r="P16" s="215">
        <v>6</v>
      </c>
      <c r="Q16" s="215">
        <v>8</v>
      </c>
      <c r="R16" s="215">
        <v>0</v>
      </c>
      <c r="S16" s="215">
        <v>0</v>
      </c>
      <c r="T16" s="301" t="s">
        <v>140</v>
      </c>
      <c r="U16" s="215" t="s">
        <v>114</v>
      </c>
      <c r="V16" s="301" t="s">
        <v>141</v>
      </c>
      <c r="W16" s="302" t="s">
        <v>123</v>
      </c>
      <c r="X16" s="303" t="s">
        <v>142</v>
      </c>
    </row>
    <row r="17" spans="1:24" s="180" customFormat="1" ht="327.75" customHeight="1">
      <c r="A17" s="198">
        <v>13</v>
      </c>
      <c r="B17" s="216" t="s">
        <v>143</v>
      </c>
      <c r="C17" s="210" t="s">
        <v>144</v>
      </c>
      <c r="D17" s="216" t="s">
        <v>145</v>
      </c>
      <c r="E17" s="217"/>
      <c r="F17" s="216" t="s">
        <v>30</v>
      </c>
      <c r="G17" s="216" t="s">
        <v>146</v>
      </c>
      <c r="H17" s="216" t="s">
        <v>32</v>
      </c>
      <c r="I17" s="210" t="s">
        <v>147</v>
      </c>
      <c r="J17" s="255" t="s">
        <v>148</v>
      </c>
      <c r="K17" s="262">
        <v>671.72</v>
      </c>
      <c r="L17" s="262">
        <v>671.72</v>
      </c>
      <c r="M17" s="186">
        <f t="shared" si="0"/>
        <v>0</v>
      </c>
      <c r="N17" s="263">
        <v>474</v>
      </c>
      <c r="O17" s="264">
        <v>1231</v>
      </c>
      <c r="P17" s="263"/>
      <c r="Q17" s="263"/>
      <c r="R17" s="263"/>
      <c r="S17" s="263"/>
      <c r="T17" s="255" t="s">
        <v>149</v>
      </c>
      <c r="U17" s="210" t="s">
        <v>150</v>
      </c>
      <c r="V17" s="255" t="s">
        <v>151</v>
      </c>
      <c r="W17" s="228"/>
      <c r="X17" s="222"/>
    </row>
    <row r="18" spans="1:24" s="180" customFormat="1" ht="408" customHeight="1">
      <c r="A18" s="198">
        <v>14</v>
      </c>
      <c r="B18" s="210" t="s">
        <v>152</v>
      </c>
      <c r="C18" s="210" t="s">
        <v>153</v>
      </c>
      <c r="D18" s="210" t="s">
        <v>28</v>
      </c>
      <c r="E18" s="210"/>
      <c r="F18" s="210" t="s">
        <v>30</v>
      </c>
      <c r="G18" s="210" t="s">
        <v>152</v>
      </c>
      <c r="H18" s="210" t="s">
        <v>154</v>
      </c>
      <c r="I18" s="210" t="s">
        <v>155</v>
      </c>
      <c r="J18" s="265" t="s">
        <v>156</v>
      </c>
      <c r="K18" s="210">
        <v>490</v>
      </c>
      <c r="L18" s="210">
        <v>380</v>
      </c>
      <c r="M18" s="186">
        <f t="shared" si="0"/>
        <v>110</v>
      </c>
      <c r="N18" s="266">
        <v>80</v>
      </c>
      <c r="O18" s="266">
        <v>220</v>
      </c>
      <c r="P18" s="266">
        <v>3</v>
      </c>
      <c r="Q18" s="266">
        <v>10</v>
      </c>
      <c r="R18" s="266">
        <v>1</v>
      </c>
      <c r="S18" s="266">
        <v>2</v>
      </c>
      <c r="T18" s="304" t="s">
        <v>157</v>
      </c>
      <c r="U18" s="228"/>
      <c r="V18" s="255" t="s">
        <v>158</v>
      </c>
      <c r="W18" s="228"/>
      <c r="X18" s="222"/>
    </row>
    <row r="19" spans="1:24" s="180" customFormat="1" ht="408.75" customHeight="1">
      <c r="A19" s="198">
        <v>15</v>
      </c>
      <c r="B19" s="218" t="s">
        <v>152</v>
      </c>
      <c r="C19" s="219" t="s">
        <v>159</v>
      </c>
      <c r="D19" s="220" t="s">
        <v>28</v>
      </c>
      <c r="E19" s="218" t="s">
        <v>96</v>
      </c>
      <c r="F19" s="221" t="s">
        <v>30</v>
      </c>
      <c r="G19" s="218" t="s">
        <v>160</v>
      </c>
      <c r="H19" s="218" t="s">
        <v>161</v>
      </c>
      <c r="I19" s="218" t="s">
        <v>162</v>
      </c>
      <c r="J19" s="265" t="s">
        <v>163</v>
      </c>
      <c r="K19" s="218">
        <v>1077</v>
      </c>
      <c r="L19" s="218">
        <v>500</v>
      </c>
      <c r="M19" s="186">
        <f t="shared" si="0"/>
        <v>577</v>
      </c>
      <c r="N19" s="218">
        <v>290</v>
      </c>
      <c r="O19" s="218">
        <v>748</v>
      </c>
      <c r="P19" s="267">
        <v>1</v>
      </c>
      <c r="Q19" s="218">
        <v>2</v>
      </c>
      <c r="R19" s="267">
        <v>10</v>
      </c>
      <c r="S19" s="218">
        <v>25</v>
      </c>
      <c r="T19" s="304" t="s">
        <v>164</v>
      </c>
      <c r="U19" s="228"/>
      <c r="V19" s="265" t="s">
        <v>165</v>
      </c>
      <c r="W19" s="228"/>
      <c r="X19" s="222"/>
    </row>
    <row r="20" spans="1:24" s="180" customFormat="1" ht="408.75" customHeight="1">
      <c r="A20" s="198">
        <v>16</v>
      </c>
      <c r="B20" s="222" t="s">
        <v>152</v>
      </c>
      <c r="C20" s="223" t="s">
        <v>166</v>
      </c>
      <c r="D20" s="224" t="s">
        <v>28</v>
      </c>
      <c r="E20" s="225"/>
      <c r="F20" s="226" t="s">
        <v>30</v>
      </c>
      <c r="G20" s="225" t="s">
        <v>167</v>
      </c>
      <c r="H20" s="225" t="s">
        <v>168</v>
      </c>
      <c r="I20" s="225" t="s">
        <v>169</v>
      </c>
      <c r="J20" s="268" t="s">
        <v>170</v>
      </c>
      <c r="K20" s="225">
        <v>230</v>
      </c>
      <c r="L20" s="225">
        <v>200</v>
      </c>
      <c r="M20" s="186">
        <f t="shared" si="0"/>
        <v>30</v>
      </c>
      <c r="N20" s="269">
        <v>20</v>
      </c>
      <c r="O20" s="269">
        <v>60</v>
      </c>
      <c r="P20" s="270">
        <v>3</v>
      </c>
      <c r="Q20" s="269">
        <v>10</v>
      </c>
      <c r="R20" s="270"/>
      <c r="S20" s="269"/>
      <c r="T20" s="305" t="s">
        <v>171</v>
      </c>
      <c r="U20" s="228"/>
      <c r="V20" s="268" t="s">
        <v>172</v>
      </c>
      <c r="W20" s="228"/>
      <c r="X20" s="222"/>
    </row>
    <row r="21" spans="1:24" s="180" customFormat="1" ht="199.5" customHeight="1">
      <c r="A21" s="198">
        <v>17</v>
      </c>
      <c r="B21" s="222" t="s">
        <v>39</v>
      </c>
      <c r="C21" s="227" t="s">
        <v>173</v>
      </c>
      <c r="D21" s="228"/>
      <c r="E21" s="228"/>
      <c r="F21" s="228"/>
      <c r="G21" s="228"/>
      <c r="H21" s="228"/>
      <c r="I21" s="228"/>
      <c r="J21" s="228"/>
      <c r="K21" s="271">
        <v>22.88</v>
      </c>
      <c r="L21" s="271">
        <v>22.88</v>
      </c>
      <c r="M21" s="186">
        <f t="shared" si="0"/>
        <v>0</v>
      </c>
      <c r="N21" s="263"/>
      <c r="O21" s="272"/>
      <c r="P21" s="263"/>
      <c r="Q21" s="263"/>
      <c r="R21" s="263"/>
      <c r="S21" s="274"/>
      <c r="T21" s="286"/>
      <c r="U21" s="228"/>
      <c r="V21" s="228"/>
      <c r="W21" s="228"/>
      <c r="X21" s="222" t="s">
        <v>174</v>
      </c>
    </row>
    <row r="22" spans="1:24" s="180" customFormat="1" ht="199.5" customHeight="1">
      <c r="A22" s="198">
        <v>18</v>
      </c>
      <c r="B22" s="222" t="s">
        <v>39</v>
      </c>
      <c r="C22" s="227" t="s">
        <v>173</v>
      </c>
      <c r="D22" s="228"/>
      <c r="E22" s="228"/>
      <c r="F22" s="228"/>
      <c r="G22" s="228"/>
      <c r="H22" s="228"/>
      <c r="I22" s="228"/>
      <c r="J22" s="228"/>
      <c r="K22" s="271">
        <v>11.81</v>
      </c>
      <c r="L22" s="271">
        <v>11.81</v>
      </c>
      <c r="M22" s="186">
        <f t="shared" si="0"/>
        <v>0</v>
      </c>
      <c r="N22" s="263"/>
      <c r="O22" s="272"/>
      <c r="P22" s="263"/>
      <c r="Q22" s="263"/>
      <c r="R22" s="263"/>
      <c r="S22" s="274"/>
      <c r="T22" s="286"/>
      <c r="U22" s="228"/>
      <c r="V22" s="228"/>
      <c r="W22" s="228"/>
      <c r="X22" s="222" t="s">
        <v>175</v>
      </c>
    </row>
    <row r="23" spans="1:24" s="180" customFormat="1" ht="199.5" customHeight="1">
      <c r="A23" s="198">
        <v>19</v>
      </c>
      <c r="B23" s="222" t="s">
        <v>39</v>
      </c>
      <c r="C23" s="227" t="s">
        <v>173</v>
      </c>
      <c r="D23" s="228"/>
      <c r="E23" s="228"/>
      <c r="F23" s="228"/>
      <c r="G23" s="228"/>
      <c r="H23" s="228"/>
      <c r="I23" s="228"/>
      <c r="J23" s="228"/>
      <c r="K23" s="271">
        <v>8</v>
      </c>
      <c r="L23" s="273">
        <v>8</v>
      </c>
      <c r="M23" s="186">
        <f t="shared" si="0"/>
        <v>0</v>
      </c>
      <c r="N23" s="274"/>
      <c r="O23" s="275"/>
      <c r="P23" s="274"/>
      <c r="Q23" s="274"/>
      <c r="R23" s="274"/>
      <c r="S23" s="274"/>
      <c r="T23" s="286"/>
      <c r="U23" s="228"/>
      <c r="V23" s="228"/>
      <c r="W23" s="228"/>
      <c r="X23" s="286"/>
    </row>
    <row r="24" spans="1:24" ht="283.5" customHeight="1">
      <c r="A24" s="198">
        <v>20</v>
      </c>
      <c r="B24" s="213" t="s">
        <v>48</v>
      </c>
      <c r="C24" s="213" t="s">
        <v>176</v>
      </c>
      <c r="D24" s="213" t="s">
        <v>177</v>
      </c>
      <c r="E24" s="213" t="s">
        <v>178</v>
      </c>
      <c r="F24" s="213" t="s">
        <v>30</v>
      </c>
      <c r="G24" s="213" t="s">
        <v>179</v>
      </c>
      <c r="H24" s="213" t="s">
        <v>180</v>
      </c>
      <c r="I24" s="213" t="s">
        <v>181</v>
      </c>
      <c r="J24" s="213" t="s">
        <v>182</v>
      </c>
      <c r="K24" s="214">
        <v>24</v>
      </c>
      <c r="L24" s="214">
        <v>24</v>
      </c>
      <c r="M24" s="186">
        <f t="shared" si="0"/>
        <v>0</v>
      </c>
      <c r="N24" s="213">
        <v>16</v>
      </c>
      <c r="O24" s="213">
        <v>41</v>
      </c>
      <c r="P24" s="213">
        <v>0</v>
      </c>
      <c r="Q24" s="213">
        <v>0</v>
      </c>
      <c r="R24" s="213"/>
      <c r="S24" s="213"/>
      <c r="T24" s="213" t="s">
        <v>183</v>
      </c>
      <c r="U24" s="213" t="s">
        <v>184</v>
      </c>
      <c r="V24" s="213" t="s">
        <v>185</v>
      </c>
      <c r="W24" s="213" t="s">
        <v>186</v>
      </c>
      <c r="X24" s="306"/>
    </row>
    <row r="25" spans="1:24" ht="283.5" customHeight="1">
      <c r="A25" s="198">
        <v>21</v>
      </c>
      <c r="B25" s="213" t="s">
        <v>48</v>
      </c>
      <c r="C25" s="213" t="s">
        <v>176</v>
      </c>
      <c r="D25" s="213" t="s">
        <v>177</v>
      </c>
      <c r="E25" s="213" t="s">
        <v>178</v>
      </c>
      <c r="F25" s="213" t="s">
        <v>30</v>
      </c>
      <c r="G25" s="213" t="s">
        <v>187</v>
      </c>
      <c r="H25" s="213" t="s">
        <v>180</v>
      </c>
      <c r="I25" s="213" t="s">
        <v>188</v>
      </c>
      <c r="J25" s="213" t="s">
        <v>189</v>
      </c>
      <c r="K25" s="214">
        <v>24</v>
      </c>
      <c r="L25" s="214">
        <v>24</v>
      </c>
      <c r="M25" s="186">
        <f t="shared" si="0"/>
        <v>0</v>
      </c>
      <c r="N25" s="213">
        <v>15</v>
      </c>
      <c r="O25" s="213">
        <v>34</v>
      </c>
      <c r="P25" s="213">
        <v>0</v>
      </c>
      <c r="Q25" s="213">
        <v>0</v>
      </c>
      <c r="R25" s="213"/>
      <c r="S25" s="213"/>
      <c r="T25" s="213" t="s">
        <v>190</v>
      </c>
      <c r="U25" s="213" t="s">
        <v>191</v>
      </c>
      <c r="V25" s="213" t="s">
        <v>192</v>
      </c>
      <c r="W25" s="213" t="s">
        <v>186</v>
      </c>
      <c r="X25" s="306"/>
    </row>
    <row r="26" spans="1:24" ht="283.5" customHeight="1">
      <c r="A26" s="198">
        <v>22</v>
      </c>
      <c r="B26" s="211" t="s">
        <v>193</v>
      </c>
      <c r="C26" s="211" t="s">
        <v>194</v>
      </c>
      <c r="D26" s="213" t="s">
        <v>177</v>
      </c>
      <c r="E26" s="213" t="s">
        <v>84</v>
      </c>
      <c r="F26" s="211" t="s">
        <v>51</v>
      </c>
      <c r="G26" s="211" t="s">
        <v>195</v>
      </c>
      <c r="H26" s="213" t="s">
        <v>180</v>
      </c>
      <c r="I26" s="211" t="s">
        <v>196</v>
      </c>
      <c r="J26" s="211" t="s">
        <v>197</v>
      </c>
      <c r="K26" s="215">
        <v>87.1</v>
      </c>
      <c r="L26" s="215">
        <v>67.1</v>
      </c>
      <c r="M26" s="186">
        <f t="shared" si="0"/>
        <v>20</v>
      </c>
      <c r="N26" s="211">
        <v>254</v>
      </c>
      <c r="O26" s="211">
        <v>620</v>
      </c>
      <c r="P26" s="211">
        <v>11</v>
      </c>
      <c r="Q26" s="211">
        <v>20</v>
      </c>
      <c r="R26" s="211"/>
      <c r="S26" s="211"/>
      <c r="T26" s="211" t="s">
        <v>198</v>
      </c>
      <c r="U26" s="211" t="s">
        <v>199</v>
      </c>
      <c r="V26" s="211" t="s">
        <v>200</v>
      </c>
      <c r="W26" s="213" t="s">
        <v>186</v>
      </c>
      <c r="X26" s="306"/>
    </row>
    <row r="27" spans="1:24" ht="283.5" customHeight="1">
      <c r="A27" s="198">
        <v>23</v>
      </c>
      <c r="B27" s="211" t="s">
        <v>193</v>
      </c>
      <c r="C27" s="229" t="s">
        <v>201</v>
      </c>
      <c r="D27" s="213" t="s">
        <v>177</v>
      </c>
      <c r="E27" s="213" t="s">
        <v>84</v>
      </c>
      <c r="F27" s="211" t="s">
        <v>51</v>
      </c>
      <c r="G27" s="211" t="s">
        <v>202</v>
      </c>
      <c r="H27" s="213" t="s">
        <v>180</v>
      </c>
      <c r="I27" s="211" t="s">
        <v>203</v>
      </c>
      <c r="J27" s="211" t="s">
        <v>204</v>
      </c>
      <c r="K27" s="215">
        <v>67.62</v>
      </c>
      <c r="L27" s="215">
        <v>67.62</v>
      </c>
      <c r="M27" s="186">
        <f t="shared" si="0"/>
        <v>0</v>
      </c>
      <c r="N27" s="211">
        <v>278</v>
      </c>
      <c r="O27" s="211">
        <v>878</v>
      </c>
      <c r="P27" s="211">
        <v>19</v>
      </c>
      <c r="Q27" s="211">
        <v>48</v>
      </c>
      <c r="R27" s="211"/>
      <c r="S27" s="211"/>
      <c r="T27" s="211" t="s">
        <v>205</v>
      </c>
      <c r="U27" s="211" t="s">
        <v>206</v>
      </c>
      <c r="V27" s="211" t="s">
        <v>207</v>
      </c>
      <c r="W27" s="213" t="s">
        <v>186</v>
      </c>
      <c r="X27" s="306"/>
    </row>
    <row r="28" spans="1:24" ht="283.5" customHeight="1">
      <c r="A28" s="198">
        <v>24</v>
      </c>
      <c r="B28" s="213" t="s">
        <v>193</v>
      </c>
      <c r="C28" s="211" t="s">
        <v>208</v>
      </c>
      <c r="D28" s="213" t="s">
        <v>177</v>
      </c>
      <c r="E28" s="213" t="s">
        <v>209</v>
      </c>
      <c r="F28" s="211" t="s">
        <v>30</v>
      </c>
      <c r="G28" s="211" t="s">
        <v>210</v>
      </c>
      <c r="H28" s="213" t="s">
        <v>180</v>
      </c>
      <c r="I28" s="211" t="s">
        <v>211</v>
      </c>
      <c r="J28" s="211" t="s">
        <v>212</v>
      </c>
      <c r="K28" s="215">
        <v>60</v>
      </c>
      <c r="L28" s="215">
        <v>30</v>
      </c>
      <c r="M28" s="186">
        <f t="shared" si="0"/>
        <v>30</v>
      </c>
      <c r="N28" s="211">
        <v>20</v>
      </c>
      <c r="O28" s="211">
        <v>60</v>
      </c>
      <c r="P28" s="211">
        <v>1</v>
      </c>
      <c r="Q28" s="211">
        <v>1</v>
      </c>
      <c r="R28" s="211"/>
      <c r="S28" s="211"/>
      <c r="T28" s="211" t="s">
        <v>213</v>
      </c>
      <c r="U28" s="211" t="s">
        <v>214</v>
      </c>
      <c r="V28" s="211" t="s">
        <v>215</v>
      </c>
      <c r="W28" s="213" t="s">
        <v>186</v>
      </c>
      <c r="X28" s="306"/>
    </row>
    <row r="29" spans="1:24" ht="283.5" customHeight="1">
      <c r="A29" s="198">
        <v>25</v>
      </c>
      <c r="B29" s="213" t="s">
        <v>152</v>
      </c>
      <c r="C29" s="213" t="s">
        <v>216</v>
      </c>
      <c r="D29" s="213" t="s">
        <v>177</v>
      </c>
      <c r="E29" s="213" t="s">
        <v>84</v>
      </c>
      <c r="F29" s="213" t="s">
        <v>51</v>
      </c>
      <c r="G29" s="213" t="s">
        <v>217</v>
      </c>
      <c r="H29" s="213" t="s">
        <v>180</v>
      </c>
      <c r="I29" s="213" t="s">
        <v>218</v>
      </c>
      <c r="J29" s="213" t="s">
        <v>219</v>
      </c>
      <c r="K29" s="276">
        <v>30.3</v>
      </c>
      <c r="L29" s="214">
        <v>20</v>
      </c>
      <c r="M29" s="186">
        <f t="shared" si="0"/>
        <v>10.3</v>
      </c>
      <c r="N29" s="213">
        <v>123</v>
      </c>
      <c r="O29" s="213">
        <v>310</v>
      </c>
      <c r="P29" s="213">
        <v>1</v>
      </c>
      <c r="Q29" s="213">
        <v>1</v>
      </c>
      <c r="R29" s="213"/>
      <c r="S29" s="213"/>
      <c r="T29" s="213" t="s">
        <v>220</v>
      </c>
      <c r="U29" s="213" t="s">
        <v>221</v>
      </c>
      <c r="V29" s="213" t="s">
        <v>222</v>
      </c>
      <c r="W29" s="213" t="s">
        <v>186</v>
      </c>
      <c r="X29" s="306"/>
    </row>
    <row r="30" spans="1:24" ht="283.5" customHeight="1">
      <c r="A30" s="198">
        <v>26</v>
      </c>
      <c r="B30" s="213" t="s">
        <v>152</v>
      </c>
      <c r="C30" s="211" t="s">
        <v>223</v>
      </c>
      <c r="D30" s="213" t="s">
        <v>177</v>
      </c>
      <c r="E30" s="213" t="s">
        <v>178</v>
      </c>
      <c r="F30" s="211" t="s">
        <v>30</v>
      </c>
      <c r="G30" s="211" t="s">
        <v>217</v>
      </c>
      <c r="H30" s="213" t="s">
        <v>180</v>
      </c>
      <c r="I30" s="211" t="s">
        <v>218</v>
      </c>
      <c r="J30" s="211" t="s">
        <v>224</v>
      </c>
      <c r="K30" s="214">
        <v>36</v>
      </c>
      <c r="L30" s="214">
        <v>30</v>
      </c>
      <c r="M30" s="186">
        <f t="shared" si="0"/>
        <v>6</v>
      </c>
      <c r="N30" s="213">
        <v>15</v>
      </c>
      <c r="O30" s="213">
        <v>37</v>
      </c>
      <c r="P30" s="213">
        <v>3</v>
      </c>
      <c r="Q30" s="213">
        <v>5</v>
      </c>
      <c r="R30" s="213"/>
      <c r="S30" s="213"/>
      <c r="T30" s="213" t="s">
        <v>225</v>
      </c>
      <c r="U30" s="213" t="s">
        <v>226</v>
      </c>
      <c r="V30" s="211" t="s">
        <v>227</v>
      </c>
      <c r="W30" s="213" t="s">
        <v>186</v>
      </c>
      <c r="X30" s="306"/>
    </row>
    <row r="31" spans="1:24" ht="283.5" customHeight="1">
      <c r="A31" s="198">
        <v>27</v>
      </c>
      <c r="B31" s="211" t="s">
        <v>82</v>
      </c>
      <c r="C31" s="211" t="s">
        <v>228</v>
      </c>
      <c r="D31" s="213" t="s">
        <v>177</v>
      </c>
      <c r="E31" s="213" t="s">
        <v>229</v>
      </c>
      <c r="F31" s="211" t="s">
        <v>51</v>
      </c>
      <c r="G31" s="211" t="s">
        <v>230</v>
      </c>
      <c r="H31" s="213" t="s">
        <v>180</v>
      </c>
      <c r="I31" s="211" t="s">
        <v>231</v>
      </c>
      <c r="J31" s="213" t="s">
        <v>232</v>
      </c>
      <c r="K31" s="214">
        <v>72</v>
      </c>
      <c r="L31" s="214">
        <v>50</v>
      </c>
      <c r="M31" s="186">
        <f t="shared" si="0"/>
        <v>22</v>
      </c>
      <c r="N31" s="213">
        <v>30</v>
      </c>
      <c r="O31" s="213">
        <v>80</v>
      </c>
      <c r="P31" s="213">
        <v>3</v>
      </c>
      <c r="Q31" s="213">
        <v>9</v>
      </c>
      <c r="R31" s="213"/>
      <c r="S31" s="213"/>
      <c r="T31" s="213" t="s">
        <v>233</v>
      </c>
      <c r="U31" s="213" t="s">
        <v>234</v>
      </c>
      <c r="V31" s="211" t="s">
        <v>235</v>
      </c>
      <c r="W31" s="213" t="s">
        <v>186</v>
      </c>
      <c r="X31" s="306"/>
    </row>
    <row r="32" spans="1:24" ht="283.5" customHeight="1">
      <c r="A32" s="198">
        <v>28</v>
      </c>
      <c r="B32" s="213" t="s">
        <v>82</v>
      </c>
      <c r="C32" s="213" t="s">
        <v>236</v>
      </c>
      <c r="D32" s="213" t="s">
        <v>177</v>
      </c>
      <c r="E32" s="213" t="s">
        <v>84</v>
      </c>
      <c r="F32" s="213" t="s">
        <v>51</v>
      </c>
      <c r="G32" s="213" t="s">
        <v>237</v>
      </c>
      <c r="H32" s="213" t="s">
        <v>180</v>
      </c>
      <c r="I32" s="213" t="s">
        <v>238</v>
      </c>
      <c r="J32" s="213" t="s">
        <v>239</v>
      </c>
      <c r="K32" s="214">
        <v>188</v>
      </c>
      <c r="L32" s="214">
        <v>58</v>
      </c>
      <c r="M32" s="186">
        <f t="shared" si="0"/>
        <v>130</v>
      </c>
      <c r="N32" s="213">
        <v>120</v>
      </c>
      <c r="O32" s="213">
        <v>360</v>
      </c>
      <c r="P32" s="213">
        <v>2</v>
      </c>
      <c r="Q32" s="213">
        <v>5</v>
      </c>
      <c r="R32" s="213"/>
      <c r="S32" s="213"/>
      <c r="T32" s="213" t="s">
        <v>240</v>
      </c>
      <c r="U32" s="213" t="s">
        <v>241</v>
      </c>
      <c r="V32" s="213" t="s">
        <v>242</v>
      </c>
      <c r="W32" s="213" t="s">
        <v>186</v>
      </c>
      <c r="X32" s="306"/>
    </row>
    <row r="33" spans="1:24" ht="283.5" customHeight="1">
      <c r="A33" s="198">
        <v>29</v>
      </c>
      <c r="B33" s="213" t="s">
        <v>82</v>
      </c>
      <c r="C33" s="213" t="s">
        <v>243</v>
      </c>
      <c r="D33" s="213" t="s">
        <v>177</v>
      </c>
      <c r="E33" s="213" t="s">
        <v>84</v>
      </c>
      <c r="F33" s="213" t="s">
        <v>51</v>
      </c>
      <c r="G33" s="213" t="s">
        <v>244</v>
      </c>
      <c r="H33" s="213" t="s">
        <v>180</v>
      </c>
      <c r="I33" s="213" t="s">
        <v>245</v>
      </c>
      <c r="J33" s="213" t="s">
        <v>246</v>
      </c>
      <c r="K33" s="214">
        <v>40</v>
      </c>
      <c r="L33" s="214">
        <v>30</v>
      </c>
      <c r="M33" s="186">
        <f t="shared" si="0"/>
        <v>10</v>
      </c>
      <c r="N33" s="213">
        <v>200</v>
      </c>
      <c r="O33" s="213">
        <v>600</v>
      </c>
      <c r="P33" s="213">
        <v>1</v>
      </c>
      <c r="Q33" s="213">
        <v>2</v>
      </c>
      <c r="R33" s="213"/>
      <c r="S33" s="213"/>
      <c r="T33" s="213" t="s">
        <v>247</v>
      </c>
      <c r="U33" s="213" t="s">
        <v>248</v>
      </c>
      <c r="V33" s="213" t="s">
        <v>249</v>
      </c>
      <c r="W33" s="213" t="s">
        <v>186</v>
      </c>
      <c r="X33" s="306"/>
    </row>
    <row r="34" spans="1:24" ht="283.5" customHeight="1">
      <c r="A34" s="198">
        <v>30</v>
      </c>
      <c r="B34" s="213" t="s">
        <v>107</v>
      </c>
      <c r="C34" s="211" t="s">
        <v>250</v>
      </c>
      <c r="D34" s="213" t="s">
        <v>177</v>
      </c>
      <c r="E34" s="213" t="s">
        <v>251</v>
      </c>
      <c r="F34" s="211" t="s">
        <v>86</v>
      </c>
      <c r="G34" s="211" t="s">
        <v>136</v>
      </c>
      <c r="H34" s="213" t="s">
        <v>180</v>
      </c>
      <c r="I34" s="213" t="s">
        <v>252</v>
      </c>
      <c r="J34" s="213" t="s">
        <v>253</v>
      </c>
      <c r="K34" s="214">
        <v>50</v>
      </c>
      <c r="L34" s="214">
        <v>50</v>
      </c>
      <c r="M34" s="186">
        <f t="shared" si="0"/>
        <v>0</v>
      </c>
      <c r="N34" s="213">
        <v>218</v>
      </c>
      <c r="O34" s="213">
        <v>591</v>
      </c>
      <c r="P34" s="213">
        <v>2</v>
      </c>
      <c r="Q34" s="213">
        <v>3</v>
      </c>
      <c r="R34" s="213"/>
      <c r="S34" s="213"/>
      <c r="T34" s="211" t="s">
        <v>254</v>
      </c>
      <c r="U34" s="211" t="s">
        <v>255</v>
      </c>
      <c r="V34" s="211" t="s">
        <v>256</v>
      </c>
      <c r="W34" s="213" t="s">
        <v>186</v>
      </c>
      <c r="X34" s="306"/>
    </row>
    <row r="35" spans="1:24" s="37" customFormat="1" ht="283.5" customHeight="1">
      <c r="A35" s="198">
        <v>31</v>
      </c>
      <c r="B35" s="213" t="s">
        <v>107</v>
      </c>
      <c r="C35" s="213" t="s">
        <v>257</v>
      </c>
      <c r="D35" s="213" t="s">
        <v>177</v>
      </c>
      <c r="E35" s="213" t="s">
        <v>178</v>
      </c>
      <c r="F35" s="213" t="s">
        <v>86</v>
      </c>
      <c r="G35" s="213" t="s">
        <v>126</v>
      </c>
      <c r="H35" s="213" t="s">
        <v>180</v>
      </c>
      <c r="I35" s="213" t="s">
        <v>258</v>
      </c>
      <c r="J35" s="213" t="s">
        <v>259</v>
      </c>
      <c r="K35" s="214">
        <v>50</v>
      </c>
      <c r="L35" s="214">
        <v>50</v>
      </c>
      <c r="M35" s="186">
        <f t="shared" si="0"/>
        <v>0</v>
      </c>
      <c r="N35" s="213">
        <v>283</v>
      </c>
      <c r="O35" s="213">
        <v>1075</v>
      </c>
      <c r="P35" s="213">
        <v>6</v>
      </c>
      <c r="Q35" s="213">
        <v>19</v>
      </c>
      <c r="R35" s="213"/>
      <c r="S35" s="213"/>
      <c r="T35" s="213" t="s">
        <v>260</v>
      </c>
      <c r="U35" s="213" t="s">
        <v>261</v>
      </c>
      <c r="V35" s="213" t="s">
        <v>262</v>
      </c>
      <c r="W35" s="213" t="s">
        <v>186</v>
      </c>
      <c r="X35" s="306"/>
    </row>
    <row r="36" spans="1:24" ht="283.5" customHeight="1">
      <c r="A36" s="198">
        <v>32</v>
      </c>
      <c r="B36" s="213" t="s">
        <v>143</v>
      </c>
      <c r="C36" s="211" t="s">
        <v>263</v>
      </c>
      <c r="D36" s="213" t="s">
        <v>177</v>
      </c>
      <c r="E36" s="213" t="s">
        <v>251</v>
      </c>
      <c r="F36" s="211" t="s">
        <v>30</v>
      </c>
      <c r="G36" s="211" t="s">
        <v>264</v>
      </c>
      <c r="H36" s="213" t="s">
        <v>180</v>
      </c>
      <c r="I36" s="211" t="s">
        <v>265</v>
      </c>
      <c r="J36" s="211" t="s">
        <v>266</v>
      </c>
      <c r="K36" s="215">
        <v>45</v>
      </c>
      <c r="L36" s="215">
        <v>35</v>
      </c>
      <c r="M36" s="186">
        <f t="shared" si="0"/>
        <v>10</v>
      </c>
      <c r="N36" s="211">
        <v>260</v>
      </c>
      <c r="O36" s="211">
        <v>741</v>
      </c>
      <c r="P36" s="211">
        <v>6</v>
      </c>
      <c r="Q36" s="211">
        <v>14</v>
      </c>
      <c r="R36" s="211"/>
      <c r="S36" s="211"/>
      <c r="T36" s="211" t="s">
        <v>267</v>
      </c>
      <c r="U36" s="211" t="s">
        <v>268</v>
      </c>
      <c r="V36" s="211" t="s">
        <v>269</v>
      </c>
      <c r="W36" s="213" t="s">
        <v>186</v>
      </c>
      <c r="X36" s="306"/>
    </row>
    <row r="37" spans="1:24" ht="283.5" customHeight="1">
      <c r="A37" s="198">
        <v>33</v>
      </c>
      <c r="B37" s="211" t="s">
        <v>143</v>
      </c>
      <c r="C37" s="211" t="s">
        <v>270</v>
      </c>
      <c r="D37" s="213" t="s">
        <v>177</v>
      </c>
      <c r="E37" s="213" t="s">
        <v>251</v>
      </c>
      <c r="F37" s="211" t="s">
        <v>86</v>
      </c>
      <c r="G37" s="211" t="s">
        <v>271</v>
      </c>
      <c r="H37" s="213" t="s">
        <v>180</v>
      </c>
      <c r="I37" s="211" t="s">
        <v>272</v>
      </c>
      <c r="J37" s="211" t="s">
        <v>273</v>
      </c>
      <c r="K37" s="215">
        <v>50</v>
      </c>
      <c r="L37" s="215">
        <v>50</v>
      </c>
      <c r="M37" s="186">
        <f t="shared" si="0"/>
        <v>0</v>
      </c>
      <c r="N37" s="211">
        <v>1200</v>
      </c>
      <c r="O37" s="211">
        <v>2404</v>
      </c>
      <c r="P37" s="211">
        <v>0</v>
      </c>
      <c r="Q37" s="211">
        <v>0</v>
      </c>
      <c r="R37" s="211"/>
      <c r="S37" s="211"/>
      <c r="T37" s="211" t="s">
        <v>274</v>
      </c>
      <c r="U37" s="211" t="s">
        <v>275</v>
      </c>
      <c r="V37" s="211" t="s">
        <v>276</v>
      </c>
      <c r="W37" s="213" t="s">
        <v>186</v>
      </c>
      <c r="X37" s="306"/>
    </row>
    <row r="38" spans="1:28" s="186" customFormat="1" ht="283.5" customHeight="1">
      <c r="A38" s="198">
        <v>34</v>
      </c>
      <c r="B38" s="186" t="s">
        <v>31</v>
      </c>
      <c r="C38" s="213" t="s">
        <v>277</v>
      </c>
      <c r="D38" s="186" t="s">
        <v>278</v>
      </c>
      <c r="E38" s="186" t="s">
        <v>279</v>
      </c>
      <c r="F38" s="186" t="s">
        <v>30</v>
      </c>
      <c r="G38" s="186" t="s">
        <v>31</v>
      </c>
      <c r="H38" s="213" t="s">
        <v>180</v>
      </c>
      <c r="I38" s="186" t="s">
        <v>280</v>
      </c>
      <c r="J38" s="186" t="s">
        <v>281</v>
      </c>
      <c r="K38" s="186">
        <v>22.2</v>
      </c>
      <c r="L38" s="186">
        <v>22.2</v>
      </c>
      <c r="M38" s="186">
        <f t="shared" si="0"/>
        <v>0</v>
      </c>
      <c r="N38" s="186">
        <v>30</v>
      </c>
      <c r="O38" s="186">
        <v>30</v>
      </c>
      <c r="T38" s="186" t="s">
        <v>282</v>
      </c>
      <c r="U38" s="186" t="s">
        <v>283</v>
      </c>
      <c r="V38" s="307" t="s">
        <v>284</v>
      </c>
      <c r="W38" s="186" t="s">
        <v>186</v>
      </c>
      <c r="Y38" s="311"/>
      <c r="Z38" s="311"/>
      <c r="AA38" s="311"/>
      <c r="AB38" s="312"/>
    </row>
    <row r="39" spans="1:24" s="187" customFormat="1" ht="226.5" customHeight="1">
      <c r="A39" s="186" t="s">
        <v>285</v>
      </c>
      <c r="B39" s="186"/>
      <c r="C39" s="186"/>
      <c r="D39" s="186"/>
      <c r="E39" s="186"/>
      <c r="F39" s="186"/>
      <c r="G39" s="186"/>
      <c r="H39" s="186"/>
      <c r="I39" s="186"/>
      <c r="J39" s="186"/>
      <c r="K39" s="277">
        <f>SUM(K5:K38)</f>
        <v>11079.938</v>
      </c>
      <c r="L39" s="277">
        <f>SUM(L5:L38)</f>
        <v>6087.638000000001</v>
      </c>
      <c r="M39" s="277">
        <f>SUM(M5:M38)</f>
        <v>4992.3</v>
      </c>
      <c r="N39" s="278"/>
      <c r="O39" s="279"/>
      <c r="P39" s="279"/>
      <c r="Q39" s="279"/>
      <c r="R39" s="279"/>
      <c r="S39" s="308"/>
      <c r="T39" s="309"/>
      <c r="U39" s="309"/>
      <c r="V39" s="309"/>
      <c r="W39" s="308"/>
      <c r="X39" s="309"/>
    </row>
    <row r="40" ht="99.75" customHeight="1">
      <c r="M40" s="280"/>
    </row>
  </sheetData>
  <sheetProtection/>
  <autoFilter ref="A4:AB39"/>
  <mergeCells count="22">
    <mergeCell ref="A1:W1"/>
    <mergeCell ref="N2:S2"/>
    <mergeCell ref="N3:O3"/>
    <mergeCell ref="P3:Q3"/>
    <mergeCell ref="R3:S3"/>
    <mergeCell ref="A39:J39"/>
    <mergeCell ref="A2:A4"/>
    <mergeCell ref="B2:B4"/>
    <mergeCell ref="C2:C4"/>
    <mergeCell ref="D2:D4"/>
    <mergeCell ref="E2:E4"/>
    <mergeCell ref="F2:F4"/>
    <mergeCell ref="G2:G4"/>
    <mergeCell ref="H2:H4"/>
    <mergeCell ref="I2:I4"/>
    <mergeCell ref="J2:J4"/>
    <mergeCell ref="T2:T4"/>
    <mergeCell ref="U2:U4"/>
    <mergeCell ref="V2:V4"/>
    <mergeCell ref="W2:W4"/>
    <mergeCell ref="X2:X4"/>
    <mergeCell ref="K2:M3"/>
  </mergeCells>
  <printOptions horizontalCentered="1"/>
  <pageMargins left="0.25" right="0.25" top="0.75" bottom="0.75" header="0.2986111111111111" footer="0.2986111111111111"/>
  <pageSetup fitToHeight="0" fitToWidth="1" horizontalDpi="600" verticalDpi="600" orientation="landscape" paperSize="8" scale="27"/>
</worksheet>
</file>

<file path=xl/worksheets/sheet2.xml><?xml version="1.0" encoding="utf-8"?>
<worksheet xmlns="http://schemas.openxmlformats.org/spreadsheetml/2006/main" xmlns:r="http://schemas.openxmlformats.org/officeDocument/2006/relationships">
  <dimension ref="A1:Z25"/>
  <sheetViews>
    <sheetView zoomScaleSheetLayoutView="100" workbookViewId="0" topLeftCell="A19">
      <selection activeCell="F20" sqref="F20"/>
    </sheetView>
  </sheetViews>
  <sheetFormatPr defaultColWidth="9.00390625" defaultRowHeight="14.25"/>
  <cols>
    <col min="1" max="1" width="5.625" style="40" customWidth="1"/>
    <col min="2" max="2" width="15.125" style="37" customWidth="1"/>
    <col min="3" max="3" width="19.625" style="37" customWidth="1"/>
    <col min="4" max="4" width="17.375" style="37" customWidth="1"/>
    <col min="5" max="5" width="13.50390625" style="37" customWidth="1"/>
    <col min="6" max="6" width="12.00390625" style="37" customWidth="1"/>
    <col min="7" max="7" width="15.125" style="37" customWidth="1"/>
    <col min="8" max="8" width="18.125" style="37" customWidth="1"/>
    <col min="9" max="9" width="11.25390625" style="37" customWidth="1"/>
    <col min="10" max="10" width="57.125" style="37" customWidth="1"/>
    <col min="11" max="11" width="16.625" style="40" customWidth="1"/>
    <col min="12" max="12" width="11.875" style="40" customWidth="1"/>
    <col min="13" max="13" width="8.125" style="40" customWidth="1"/>
    <col min="14" max="14" width="4.375" style="41" customWidth="1"/>
    <col min="15" max="15" width="6.375" style="42" customWidth="1"/>
    <col min="16" max="16" width="2.50390625" style="41" customWidth="1"/>
    <col min="17" max="17" width="3.375" style="41" customWidth="1"/>
    <col min="18" max="18" width="3.625" style="41" customWidth="1"/>
    <col min="19" max="19" width="3.375" style="41" customWidth="1"/>
    <col min="20" max="20" width="71.75390625" style="43" customWidth="1"/>
    <col min="21" max="21" width="18.00390625" style="37" customWidth="1"/>
    <col min="22" max="22" width="68.75390625" style="37" customWidth="1"/>
    <col min="23" max="23" width="19.50390625" style="37" customWidth="1"/>
    <col min="24" max="24" width="16.125" style="44" customWidth="1"/>
    <col min="25" max="16384" width="9.00390625" style="37" customWidth="1"/>
  </cols>
  <sheetData>
    <row r="1" spans="1:24" s="31" customFormat="1" ht="57" customHeight="1">
      <c r="A1" s="45" t="s">
        <v>0</v>
      </c>
      <c r="B1" s="46"/>
      <c r="C1" s="46"/>
      <c r="D1" s="46"/>
      <c r="E1" s="46"/>
      <c r="F1" s="46"/>
      <c r="G1" s="46"/>
      <c r="H1" s="46"/>
      <c r="I1" s="46"/>
      <c r="J1" s="46"/>
      <c r="K1" s="87"/>
      <c r="L1" s="87"/>
      <c r="M1" s="87"/>
      <c r="N1" s="88"/>
      <c r="O1" s="89"/>
      <c r="P1" s="88"/>
      <c r="Q1" s="88"/>
      <c r="R1" s="88"/>
      <c r="S1" s="88"/>
      <c r="T1" s="46"/>
      <c r="U1" s="46"/>
      <c r="V1" s="46"/>
      <c r="W1" s="46"/>
      <c r="X1" s="137"/>
    </row>
    <row r="2" spans="1:24" s="32" customFormat="1" ht="31.5" customHeight="1">
      <c r="A2" s="47" t="s">
        <v>1</v>
      </c>
      <c r="B2" s="48" t="s">
        <v>2</v>
      </c>
      <c r="C2" s="48" t="s">
        <v>3</v>
      </c>
      <c r="D2" s="48" t="s">
        <v>4</v>
      </c>
      <c r="E2" s="49" t="s">
        <v>5</v>
      </c>
      <c r="F2" s="48" t="s">
        <v>6</v>
      </c>
      <c r="G2" s="48" t="s">
        <v>7</v>
      </c>
      <c r="H2" s="48" t="s">
        <v>8</v>
      </c>
      <c r="I2" s="48" t="s">
        <v>9</v>
      </c>
      <c r="J2" s="48" t="s">
        <v>10</v>
      </c>
      <c r="K2" s="90" t="s">
        <v>11</v>
      </c>
      <c r="L2" s="91"/>
      <c r="M2" s="92"/>
      <c r="N2" s="67" t="s">
        <v>12</v>
      </c>
      <c r="O2" s="93"/>
      <c r="P2" s="67"/>
      <c r="Q2" s="67"/>
      <c r="R2" s="67"/>
      <c r="S2" s="67"/>
      <c r="T2" s="138" t="s">
        <v>13</v>
      </c>
      <c r="U2" s="48" t="s">
        <v>14</v>
      </c>
      <c r="V2" s="48" t="s">
        <v>15</v>
      </c>
      <c r="W2" s="48" t="s">
        <v>16</v>
      </c>
      <c r="X2" s="139" t="s">
        <v>17</v>
      </c>
    </row>
    <row r="3" spans="1:24" s="32" customFormat="1" ht="33.75" customHeight="1">
      <c r="A3" s="50"/>
      <c r="B3" s="51"/>
      <c r="C3" s="51"/>
      <c r="D3" s="51"/>
      <c r="E3" s="52"/>
      <c r="F3" s="48"/>
      <c r="G3" s="51"/>
      <c r="H3" s="48"/>
      <c r="I3" s="48"/>
      <c r="J3" s="51"/>
      <c r="K3" s="94"/>
      <c r="L3" s="95"/>
      <c r="M3" s="96"/>
      <c r="N3" s="97" t="s">
        <v>18</v>
      </c>
      <c r="O3" s="98"/>
      <c r="P3" s="97" t="s">
        <v>19</v>
      </c>
      <c r="Q3" s="140"/>
      <c r="R3" s="97" t="s">
        <v>20</v>
      </c>
      <c r="S3" s="140"/>
      <c r="T3" s="141"/>
      <c r="U3" s="51"/>
      <c r="V3" s="51"/>
      <c r="W3" s="51"/>
      <c r="X3" s="142"/>
    </row>
    <row r="4" spans="1:24" s="32" customFormat="1" ht="18.75">
      <c r="A4" s="50"/>
      <c r="B4" s="51"/>
      <c r="C4" s="51"/>
      <c r="D4" s="51"/>
      <c r="E4" s="53"/>
      <c r="F4" s="48"/>
      <c r="G4" s="51"/>
      <c r="H4" s="48"/>
      <c r="I4" s="48"/>
      <c r="J4" s="51"/>
      <c r="K4" s="47" t="s">
        <v>21</v>
      </c>
      <c r="L4" s="47" t="s">
        <v>286</v>
      </c>
      <c r="M4" s="47" t="s">
        <v>23</v>
      </c>
      <c r="N4" s="67" t="s">
        <v>24</v>
      </c>
      <c r="O4" s="93" t="s">
        <v>25</v>
      </c>
      <c r="P4" s="67" t="s">
        <v>24</v>
      </c>
      <c r="Q4" s="67" t="s">
        <v>25</v>
      </c>
      <c r="R4" s="67" t="s">
        <v>24</v>
      </c>
      <c r="S4" s="67" t="s">
        <v>25</v>
      </c>
      <c r="T4" s="141"/>
      <c r="U4" s="51"/>
      <c r="V4" s="51"/>
      <c r="W4" s="51"/>
      <c r="X4" s="143"/>
    </row>
    <row r="5" spans="1:24" s="33" customFormat="1" ht="69" customHeight="1">
      <c r="A5" s="54">
        <v>1</v>
      </c>
      <c r="B5" s="55" t="s">
        <v>26</v>
      </c>
      <c r="C5" s="55" t="s">
        <v>27</v>
      </c>
      <c r="D5" s="55" t="s">
        <v>28</v>
      </c>
      <c r="E5" s="55" t="s">
        <v>29</v>
      </c>
      <c r="F5" s="55" t="s">
        <v>30</v>
      </c>
      <c r="G5" s="55" t="s">
        <v>31</v>
      </c>
      <c r="H5" s="55" t="s">
        <v>32</v>
      </c>
      <c r="I5" s="55" t="s">
        <v>33</v>
      </c>
      <c r="J5" s="99" t="s">
        <v>34</v>
      </c>
      <c r="K5" s="100">
        <v>360</v>
      </c>
      <c r="L5" s="100">
        <v>360</v>
      </c>
      <c r="M5" s="100">
        <v>0</v>
      </c>
      <c r="N5" s="101"/>
      <c r="O5" s="102"/>
      <c r="P5" s="101"/>
      <c r="Q5" s="101"/>
      <c r="R5" s="101"/>
      <c r="S5" s="101"/>
      <c r="T5" s="144" t="s">
        <v>35</v>
      </c>
      <c r="U5" s="55" t="s">
        <v>36</v>
      </c>
      <c r="V5" s="99" t="s">
        <v>37</v>
      </c>
      <c r="W5" s="145" t="s">
        <v>38</v>
      </c>
      <c r="X5" s="146"/>
    </row>
    <row r="6" spans="1:24" s="34" customFormat="1" ht="48" customHeight="1">
      <c r="A6" s="56">
        <v>2</v>
      </c>
      <c r="B6" s="57" t="s">
        <v>39</v>
      </c>
      <c r="C6" s="58" t="s">
        <v>40</v>
      </c>
      <c r="D6" s="59" t="s">
        <v>41</v>
      </c>
      <c r="E6" s="60"/>
      <c r="F6" s="59" t="s">
        <v>42</v>
      </c>
      <c r="G6" s="58" t="s">
        <v>43</v>
      </c>
      <c r="H6" s="59" t="s">
        <v>44</v>
      </c>
      <c r="I6" s="58" t="s">
        <v>43</v>
      </c>
      <c r="J6" s="58" t="s">
        <v>45</v>
      </c>
      <c r="K6" s="103">
        <v>359.6</v>
      </c>
      <c r="L6" s="104">
        <v>323.6</v>
      </c>
      <c r="M6" s="103">
        <v>36</v>
      </c>
      <c r="N6" s="105">
        <v>120</v>
      </c>
      <c r="O6" s="106">
        <v>260</v>
      </c>
      <c r="P6" s="105"/>
      <c r="Q6" s="105"/>
      <c r="R6" s="105"/>
      <c r="S6" s="105"/>
      <c r="T6" s="147" t="s">
        <v>46</v>
      </c>
      <c r="U6" s="59" t="s">
        <v>47</v>
      </c>
      <c r="V6" s="59" t="s">
        <v>46</v>
      </c>
      <c r="W6" s="60"/>
      <c r="X6" s="148"/>
    </row>
    <row r="7" spans="1:24" s="35" customFormat="1" ht="81">
      <c r="A7" s="54">
        <v>3</v>
      </c>
      <c r="B7" s="61" t="s">
        <v>48</v>
      </c>
      <c r="C7" s="61" t="s">
        <v>49</v>
      </c>
      <c r="D7" s="61" t="s">
        <v>28</v>
      </c>
      <c r="E7" s="61" t="s">
        <v>50</v>
      </c>
      <c r="F7" s="61" t="s">
        <v>51</v>
      </c>
      <c r="G7" s="61" t="s">
        <v>52</v>
      </c>
      <c r="H7" s="61" t="s">
        <v>53</v>
      </c>
      <c r="I7" s="61" t="s">
        <v>54</v>
      </c>
      <c r="J7" s="107" t="s">
        <v>55</v>
      </c>
      <c r="K7" s="108">
        <v>606</v>
      </c>
      <c r="L7" s="61">
        <v>300</v>
      </c>
      <c r="M7" s="109">
        <v>306</v>
      </c>
      <c r="N7" s="110">
        <v>15</v>
      </c>
      <c r="O7" s="110">
        <v>33</v>
      </c>
      <c r="P7" s="109">
        <v>0</v>
      </c>
      <c r="Q7" s="109">
        <v>0</v>
      </c>
      <c r="R7" s="109">
        <v>1</v>
      </c>
      <c r="S7" s="109">
        <v>1</v>
      </c>
      <c r="T7" s="149" t="s">
        <v>56</v>
      </c>
      <c r="U7" s="107" t="s">
        <v>57</v>
      </c>
      <c r="V7" s="107" t="s">
        <v>58</v>
      </c>
      <c r="W7" s="150" t="s">
        <v>59</v>
      </c>
      <c r="X7" s="151"/>
    </row>
    <row r="8" spans="1:24" s="35" customFormat="1" ht="166.5" customHeight="1">
      <c r="A8" s="54">
        <v>4</v>
      </c>
      <c r="B8" s="61" t="s">
        <v>48</v>
      </c>
      <c r="C8" s="61" t="s">
        <v>60</v>
      </c>
      <c r="D8" s="61" t="s">
        <v>61</v>
      </c>
      <c r="E8" s="61" t="s">
        <v>62</v>
      </c>
      <c r="F8" s="61" t="s">
        <v>63</v>
      </c>
      <c r="G8" s="61" t="s">
        <v>64</v>
      </c>
      <c r="H8" s="61" t="s">
        <v>65</v>
      </c>
      <c r="I8" s="61" t="s">
        <v>66</v>
      </c>
      <c r="J8" s="107" t="s">
        <v>67</v>
      </c>
      <c r="K8" s="108">
        <v>145</v>
      </c>
      <c r="L8" s="108">
        <v>145</v>
      </c>
      <c r="M8" s="108">
        <v>0</v>
      </c>
      <c r="N8" s="108">
        <v>0</v>
      </c>
      <c r="O8" s="108">
        <v>0</v>
      </c>
      <c r="P8" s="61">
        <v>6</v>
      </c>
      <c r="Q8" s="108">
        <v>15</v>
      </c>
      <c r="R8" s="61">
        <v>0</v>
      </c>
      <c r="S8" s="61">
        <v>0</v>
      </c>
      <c r="T8" s="149" t="s">
        <v>68</v>
      </c>
      <c r="U8" s="61" t="s">
        <v>69</v>
      </c>
      <c r="V8" s="107" t="s">
        <v>70</v>
      </c>
      <c r="W8" s="152" t="s">
        <v>71</v>
      </c>
      <c r="X8" s="151"/>
    </row>
    <row r="9" spans="1:26" s="36" customFormat="1" ht="81">
      <c r="A9" s="54">
        <v>5</v>
      </c>
      <c r="B9" s="62" t="s">
        <v>48</v>
      </c>
      <c r="C9" s="63" t="s">
        <v>72</v>
      </c>
      <c r="D9" s="61" t="s">
        <v>28</v>
      </c>
      <c r="E9" s="64" t="s">
        <v>73</v>
      </c>
      <c r="F9" s="64" t="s">
        <v>30</v>
      </c>
      <c r="G9" s="64" t="s">
        <v>74</v>
      </c>
      <c r="H9" s="65" t="s">
        <v>75</v>
      </c>
      <c r="I9" s="64" t="s">
        <v>76</v>
      </c>
      <c r="J9" s="107" t="s">
        <v>77</v>
      </c>
      <c r="K9" s="111">
        <v>1050</v>
      </c>
      <c r="L9" s="111">
        <v>500</v>
      </c>
      <c r="M9" s="111">
        <v>550</v>
      </c>
      <c r="N9" s="112">
        <v>50</v>
      </c>
      <c r="O9" s="112">
        <v>50</v>
      </c>
      <c r="P9" s="112">
        <v>1</v>
      </c>
      <c r="Q9" s="112">
        <v>4</v>
      </c>
      <c r="R9" s="112">
        <v>0</v>
      </c>
      <c r="S9" s="112">
        <v>0</v>
      </c>
      <c r="T9" s="153" t="s">
        <v>78</v>
      </c>
      <c r="U9" s="63" t="s">
        <v>79</v>
      </c>
      <c r="V9" s="154" t="s">
        <v>80</v>
      </c>
      <c r="W9" s="63" t="s">
        <v>81</v>
      </c>
      <c r="X9" s="155"/>
      <c r="Y9" s="176"/>
      <c r="Z9" s="176"/>
    </row>
    <row r="10" spans="1:24" ht="210" customHeight="1">
      <c r="A10" s="54">
        <v>6</v>
      </c>
      <c r="B10" s="66" t="s">
        <v>82</v>
      </c>
      <c r="C10" s="66" t="s">
        <v>83</v>
      </c>
      <c r="D10" s="66" t="s">
        <v>84</v>
      </c>
      <c r="E10" s="66" t="s">
        <v>85</v>
      </c>
      <c r="F10" s="66" t="s">
        <v>86</v>
      </c>
      <c r="G10" s="66" t="s">
        <v>87</v>
      </c>
      <c r="H10" s="66" t="s">
        <v>88</v>
      </c>
      <c r="I10" s="66" t="s">
        <v>87</v>
      </c>
      <c r="J10" s="113" t="s">
        <v>89</v>
      </c>
      <c r="K10" s="105">
        <v>311.708</v>
      </c>
      <c r="L10" s="105">
        <v>311.708</v>
      </c>
      <c r="M10" s="114">
        <v>0</v>
      </c>
      <c r="N10" s="115">
        <v>320</v>
      </c>
      <c r="O10" s="115">
        <v>1046</v>
      </c>
      <c r="P10" s="115">
        <v>7</v>
      </c>
      <c r="Q10" s="115">
        <v>18</v>
      </c>
      <c r="R10" s="115"/>
      <c r="S10" s="66"/>
      <c r="T10" s="156" t="s">
        <v>90</v>
      </c>
      <c r="U10" s="66" t="s">
        <v>91</v>
      </c>
      <c r="V10" s="113" t="s">
        <v>92</v>
      </c>
      <c r="W10" s="157" t="s">
        <v>93</v>
      </c>
      <c r="X10" s="158"/>
    </row>
    <row r="11" spans="1:24" ht="94.5">
      <c r="A11" s="54">
        <v>7</v>
      </c>
      <c r="B11" s="66" t="s">
        <v>82</v>
      </c>
      <c r="C11" s="66" t="s">
        <v>94</v>
      </c>
      <c r="D11" s="66" t="s">
        <v>95</v>
      </c>
      <c r="E11" s="66" t="s">
        <v>96</v>
      </c>
      <c r="F11" s="66" t="s">
        <v>51</v>
      </c>
      <c r="G11" s="66" t="s">
        <v>97</v>
      </c>
      <c r="H11" s="66" t="s">
        <v>88</v>
      </c>
      <c r="I11" s="66" t="s">
        <v>97</v>
      </c>
      <c r="J11" s="113" t="s">
        <v>98</v>
      </c>
      <c r="K11" s="66">
        <v>3000</v>
      </c>
      <c r="L11" s="116">
        <v>540</v>
      </c>
      <c r="M11" s="72">
        <v>2460</v>
      </c>
      <c r="N11" s="115">
        <v>346</v>
      </c>
      <c r="O11" s="115">
        <v>1194</v>
      </c>
      <c r="P11" s="115">
        <v>4</v>
      </c>
      <c r="Q11" s="115">
        <v>13</v>
      </c>
      <c r="R11" s="115"/>
      <c r="S11" s="66"/>
      <c r="T11" s="156" t="s">
        <v>99</v>
      </c>
      <c r="U11" s="66" t="s">
        <v>100</v>
      </c>
      <c r="V11" s="159" t="s">
        <v>101</v>
      </c>
      <c r="W11" s="157" t="s">
        <v>93</v>
      </c>
      <c r="X11" s="158"/>
    </row>
    <row r="12" spans="1:24" ht="156">
      <c r="A12" s="54">
        <v>8</v>
      </c>
      <c r="B12" s="66" t="s">
        <v>82</v>
      </c>
      <c r="C12" s="66" t="s">
        <v>102</v>
      </c>
      <c r="D12" s="66" t="s">
        <v>84</v>
      </c>
      <c r="E12" s="66" t="s">
        <v>85</v>
      </c>
      <c r="F12" s="66" t="s">
        <v>30</v>
      </c>
      <c r="G12" s="66" t="s">
        <v>87</v>
      </c>
      <c r="H12" s="66" t="s">
        <v>88</v>
      </c>
      <c r="I12" s="66" t="s">
        <v>87</v>
      </c>
      <c r="J12" s="113" t="s">
        <v>103</v>
      </c>
      <c r="K12" s="56">
        <v>500</v>
      </c>
      <c r="L12" s="56">
        <v>255</v>
      </c>
      <c r="M12" s="56">
        <v>245</v>
      </c>
      <c r="N12" s="66">
        <v>320</v>
      </c>
      <c r="O12" s="66">
        <v>1046</v>
      </c>
      <c r="P12" s="66">
        <v>7</v>
      </c>
      <c r="Q12" s="66">
        <v>18</v>
      </c>
      <c r="R12" s="66"/>
      <c r="S12" s="66"/>
      <c r="T12" s="156" t="s">
        <v>104</v>
      </c>
      <c r="U12" s="66" t="s">
        <v>91</v>
      </c>
      <c r="V12" s="113" t="s">
        <v>105</v>
      </c>
      <c r="W12" s="66" t="s">
        <v>106</v>
      </c>
      <c r="X12" s="158"/>
    </row>
    <row r="13" spans="1:24" s="37" customFormat="1" ht="36">
      <c r="A13" s="54">
        <v>9</v>
      </c>
      <c r="B13" s="67" t="s">
        <v>107</v>
      </c>
      <c r="C13" s="67" t="s">
        <v>108</v>
      </c>
      <c r="D13" s="68" t="s">
        <v>109</v>
      </c>
      <c r="E13" s="67" t="s">
        <v>73</v>
      </c>
      <c r="F13" s="68" t="s">
        <v>30</v>
      </c>
      <c r="G13" s="67" t="s">
        <v>110</v>
      </c>
      <c r="H13" s="67" t="s">
        <v>111</v>
      </c>
      <c r="I13" s="67" t="s">
        <v>110</v>
      </c>
      <c r="J13" s="117" t="s">
        <v>112</v>
      </c>
      <c r="K13" s="67">
        <v>750</v>
      </c>
      <c r="L13" s="67">
        <v>450</v>
      </c>
      <c r="M13" s="67">
        <v>300</v>
      </c>
      <c r="N13" s="67">
        <v>43</v>
      </c>
      <c r="O13" s="67">
        <v>94</v>
      </c>
      <c r="P13" s="118">
        <v>5</v>
      </c>
      <c r="Q13" s="67">
        <v>13</v>
      </c>
      <c r="R13" s="118">
        <v>4</v>
      </c>
      <c r="S13" s="67">
        <v>7</v>
      </c>
      <c r="T13" s="160" t="s">
        <v>113</v>
      </c>
      <c r="U13" s="67" t="s">
        <v>114</v>
      </c>
      <c r="V13" s="117" t="s">
        <v>115</v>
      </c>
      <c r="W13" s="161" t="s">
        <v>59</v>
      </c>
      <c r="X13" s="158"/>
    </row>
    <row r="14" spans="1:24" s="34" customFormat="1" ht="54">
      <c r="A14" s="54">
        <v>10</v>
      </c>
      <c r="B14" s="67" t="s">
        <v>107</v>
      </c>
      <c r="C14" s="67" t="s">
        <v>116</v>
      </c>
      <c r="D14" s="67" t="s">
        <v>117</v>
      </c>
      <c r="E14" s="67" t="s">
        <v>117</v>
      </c>
      <c r="F14" s="68" t="s">
        <v>30</v>
      </c>
      <c r="G14" s="67" t="s">
        <v>118</v>
      </c>
      <c r="H14" s="67" t="s">
        <v>119</v>
      </c>
      <c r="I14" s="68" t="s">
        <v>118</v>
      </c>
      <c r="J14" s="117" t="s">
        <v>120</v>
      </c>
      <c r="K14" s="67">
        <v>250</v>
      </c>
      <c r="L14" s="67">
        <v>150</v>
      </c>
      <c r="M14" s="67">
        <v>100</v>
      </c>
      <c r="N14" s="67">
        <v>289</v>
      </c>
      <c r="O14" s="67">
        <v>828</v>
      </c>
      <c r="P14" s="67">
        <v>8</v>
      </c>
      <c r="Q14" s="67">
        <v>17</v>
      </c>
      <c r="R14" s="67">
        <v>0</v>
      </c>
      <c r="S14" s="67">
        <v>0</v>
      </c>
      <c r="T14" s="162" t="s">
        <v>121</v>
      </c>
      <c r="U14" s="67" t="s">
        <v>114</v>
      </c>
      <c r="V14" s="163" t="s">
        <v>122</v>
      </c>
      <c r="W14" s="161" t="s">
        <v>123</v>
      </c>
      <c r="X14" s="161" t="s">
        <v>124</v>
      </c>
    </row>
    <row r="15" spans="1:24" s="38" customFormat="1" ht="40.5">
      <c r="A15" s="54">
        <v>11</v>
      </c>
      <c r="B15" s="67" t="s">
        <v>107</v>
      </c>
      <c r="C15" s="67" t="s">
        <v>125</v>
      </c>
      <c r="D15" s="67" t="s">
        <v>117</v>
      </c>
      <c r="E15" s="67" t="s">
        <v>117</v>
      </c>
      <c r="F15" s="68" t="s">
        <v>30</v>
      </c>
      <c r="G15" s="67" t="s">
        <v>126</v>
      </c>
      <c r="H15" s="69" t="s">
        <v>127</v>
      </c>
      <c r="I15" s="69" t="s">
        <v>128</v>
      </c>
      <c r="J15" s="69" t="s">
        <v>129</v>
      </c>
      <c r="K15" s="119">
        <v>190</v>
      </c>
      <c r="L15" s="119">
        <v>150</v>
      </c>
      <c r="M15" s="119">
        <v>40</v>
      </c>
      <c r="N15" s="69">
        <v>286</v>
      </c>
      <c r="O15" s="69">
        <v>538</v>
      </c>
      <c r="P15" s="69">
        <v>6</v>
      </c>
      <c r="Q15" s="69">
        <v>19</v>
      </c>
      <c r="R15" s="69">
        <v>0</v>
      </c>
      <c r="S15" s="69">
        <v>0</v>
      </c>
      <c r="T15" s="164" t="s">
        <v>130</v>
      </c>
      <c r="U15" s="69" t="s">
        <v>131</v>
      </c>
      <c r="V15" s="165" t="s">
        <v>132</v>
      </c>
      <c r="W15" s="166" t="s">
        <v>133</v>
      </c>
      <c r="X15" s="167"/>
    </row>
    <row r="16" spans="1:24" s="38" customFormat="1" ht="54">
      <c r="A16" s="54">
        <v>12</v>
      </c>
      <c r="B16" s="70" t="s">
        <v>107</v>
      </c>
      <c r="C16" s="71" t="s">
        <v>134</v>
      </c>
      <c r="D16" s="71" t="s">
        <v>109</v>
      </c>
      <c r="E16" s="71" t="s">
        <v>135</v>
      </c>
      <c r="F16" s="71" t="s">
        <v>51</v>
      </c>
      <c r="G16" s="71" t="s">
        <v>136</v>
      </c>
      <c r="H16" s="71" t="s">
        <v>137</v>
      </c>
      <c r="I16" s="71" t="s">
        <v>138</v>
      </c>
      <c r="J16" s="120" t="s">
        <v>139</v>
      </c>
      <c r="K16" s="71">
        <v>200</v>
      </c>
      <c r="L16" s="71">
        <v>200</v>
      </c>
      <c r="M16" s="71">
        <v>0</v>
      </c>
      <c r="N16" s="71">
        <v>218</v>
      </c>
      <c r="O16" s="71">
        <v>591</v>
      </c>
      <c r="P16" s="71">
        <v>6</v>
      </c>
      <c r="Q16" s="71">
        <v>8</v>
      </c>
      <c r="R16" s="71">
        <v>0</v>
      </c>
      <c r="S16" s="71">
        <v>0</v>
      </c>
      <c r="T16" s="168" t="s">
        <v>140</v>
      </c>
      <c r="U16" s="71" t="s">
        <v>114</v>
      </c>
      <c r="V16" s="169" t="s">
        <v>141</v>
      </c>
      <c r="W16" s="170" t="s">
        <v>123</v>
      </c>
      <c r="X16" s="171" t="s">
        <v>142</v>
      </c>
    </row>
    <row r="17" spans="1:24" s="34" customFormat="1" ht="216" customHeight="1">
      <c r="A17" s="54">
        <v>13</v>
      </c>
      <c r="B17" s="72" t="s">
        <v>143</v>
      </c>
      <c r="C17" s="66" t="s">
        <v>144</v>
      </c>
      <c r="D17" s="72" t="s">
        <v>145</v>
      </c>
      <c r="E17" s="73"/>
      <c r="F17" s="72" t="s">
        <v>30</v>
      </c>
      <c r="G17" s="72" t="s">
        <v>146</v>
      </c>
      <c r="H17" s="72" t="s">
        <v>32</v>
      </c>
      <c r="I17" s="66" t="s">
        <v>147</v>
      </c>
      <c r="J17" s="113" t="s">
        <v>287</v>
      </c>
      <c r="K17" s="121">
        <v>671.72</v>
      </c>
      <c r="L17" s="121">
        <v>671.72</v>
      </c>
      <c r="M17" s="121">
        <v>0</v>
      </c>
      <c r="N17" s="122">
        <v>474</v>
      </c>
      <c r="O17" s="123">
        <v>1231</v>
      </c>
      <c r="P17" s="122"/>
      <c r="Q17" s="122"/>
      <c r="R17" s="122"/>
      <c r="S17" s="122"/>
      <c r="T17" s="156" t="s">
        <v>149</v>
      </c>
      <c r="U17" s="66" t="s">
        <v>150</v>
      </c>
      <c r="V17" s="113" t="s">
        <v>151</v>
      </c>
      <c r="W17" s="84"/>
      <c r="X17" s="78"/>
    </row>
    <row r="18" spans="1:24" s="34" customFormat="1" ht="198" customHeight="1">
      <c r="A18" s="54">
        <v>14</v>
      </c>
      <c r="B18" s="66" t="s">
        <v>152</v>
      </c>
      <c r="C18" s="66" t="s">
        <v>153</v>
      </c>
      <c r="D18" s="66" t="s">
        <v>28</v>
      </c>
      <c r="E18" s="66"/>
      <c r="F18" s="66" t="s">
        <v>30</v>
      </c>
      <c r="G18" s="66" t="s">
        <v>152</v>
      </c>
      <c r="H18" s="66" t="s">
        <v>154</v>
      </c>
      <c r="I18" s="66" t="s">
        <v>155</v>
      </c>
      <c r="J18" s="124" t="s">
        <v>156</v>
      </c>
      <c r="K18" s="66">
        <v>490</v>
      </c>
      <c r="L18" s="66">
        <v>380</v>
      </c>
      <c r="M18" s="66">
        <v>110</v>
      </c>
      <c r="N18" s="125">
        <v>80</v>
      </c>
      <c r="O18" s="125">
        <v>220</v>
      </c>
      <c r="P18" s="125">
        <v>3</v>
      </c>
      <c r="Q18" s="125">
        <v>10</v>
      </c>
      <c r="R18" s="125">
        <v>1</v>
      </c>
      <c r="S18" s="125">
        <v>2</v>
      </c>
      <c r="T18" s="172" t="s">
        <v>157</v>
      </c>
      <c r="U18" s="84"/>
      <c r="V18" s="113" t="s">
        <v>158</v>
      </c>
      <c r="W18" s="84"/>
      <c r="X18" s="78"/>
    </row>
    <row r="19" spans="1:24" s="34" customFormat="1" ht="168">
      <c r="A19" s="54">
        <v>15</v>
      </c>
      <c r="B19" s="74" t="s">
        <v>152</v>
      </c>
      <c r="C19" s="75" t="s">
        <v>159</v>
      </c>
      <c r="D19" s="76" t="s">
        <v>28</v>
      </c>
      <c r="E19" s="74" t="s">
        <v>96</v>
      </c>
      <c r="F19" s="77" t="s">
        <v>30</v>
      </c>
      <c r="G19" s="74" t="s">
        <v>160</v>
      </c>
      <c r="H19" s="74" t="s">
        <v>161</v>
      </c>
      <c r="I19" s="74" t="s">
        <v>162</v>
      </c>
      <c r="J19" s="124" t="s">
        <v>163</v>
      </c>
      <c r="K19" s="74">
        <v>1077</v>
      </c>
      <c r="L19" s="74">
        <v>500</v>
      </c>
      <c r="M19" s="74">
        <v>577</v>
      </c>
      <c r="N19" s="74">
        <v>290</v>
      </c>
      <c r="O19" s="74">
        <v>748</v>
      </c>
      <c r="P19" s="126">
        <v>1</v>
      </c>
      <c r="Q19" s="74">
        <v>2</v>
      </c>
      <c r="R19" s="126">
        <v>10</v>
      </c>
      <c r="S19" s="74">
        <v>25</v>
      </c>
      <c r="T19" s="172" t="s">
        <v>164</v>
      </c>
      <c r="U19" s="84"/>
      <c r="V19" s="124" t="s">
        <v>165</v>
      </c>
      <c r="W19" s="84"/>
      <c r="X19" s="78"/>
    </row>
    <row r="20" spans="1:24" s="34" customFormat="1" ht="258" customHeight="1">
      <c r="A20" s="54">
        <v>16</v>
      </c>
      <c r="B20" s="78" t="s">
        <v>288</v>
      </c>
      <c r="C20" s="79" t="s">
        <v>166</v>
      </c>
      <c r="D20" s="80" t="s">
        <v>28</v>
      </c>
      <c r="E20" s="81"/>
      <c r="F20" s="82" t="s">
        <v>30</v>
      </c>
      <c r="G20" s="81" t="s">
        <v>167</v>
      </c>
      <c r="H20" s="81" t="s">
        <v>168</v>
      </c>
      <c r="I20" s="81" t="s">
        <v>169</v>
      </c>
      <c r="J20" s="127" t="s">
        <v>170</v>
      </c>
      <c r="K20" s="81">
        <v>230</v>
      </c>
      <c r="L20" s="81">
        <v>200</v>
      </c>
      <c r="M20" s="81">
        <v>30</v>
      </c>
      <c r="N20" s="128">
        <v>20</v>
      </c>
      <c r="O20" s="128">
        <v>60</v>
      </c>
      <c r="P20" s="129">
        <v>3</v>
      </c>
      <c r="Q20" s="128">
        <v>10</v>
      </c>
      <c r="R20" s="129"/>
      <c r="S20" s="128"/>
      <c r="T20" s="173" t="s">
        <v>171</v>
      </c>
      <c r="U20" s="84"/>
      <c r="V20" s="127" t="s">
        <v>172</v>
      </c>
      <c r="W20" s="84"/>
      <c r="X20" s="78"/>
    </row>
    <row r="21" spans="1:24" s="34" customFormat="1" ht="27">
      <c r="A21" s="54">
        <v>17</v>
      </c>
      <c r="B21" s="78" t="s">
        <v>39</v>
      </c>
      <c r="C21" s="83" t="s">
        <v>173</v>
      </c>
      <c r="D21" s="84"/>
      <c r="E21" s="84"/>
      <c r="F21" s="84"/>
      <c r="G21" s="84"/>
      <c r="H21" s="84"/>
      <c r="I21" s="84"/>
      <c r="J21" s="84"/>
      <c r="K21" s="130">
        <v>22.88</v>
      </c>
      <c r="L21" s="130">
        <v>22.88</v>
      </c>
      <c r="M21" s="130">
        <v>0</v>
      </c>
      <c r="N21" s="122"/>
      <c r="O21" s="131"/>
      <c r="P21" s="122"/>
      <c r="Q21" s="122"/>
      <c r="R21" s="122"/>
      <c r="S21" s="133"/>
      <c r="T21" s="174"/>
      <c r="U21" s="84"/>
      <c r="V21" s="84"/>
      <c r="W21" s="84"/>
      <c r="X21" s="78" t="s">
        <v>174</v>
      </c>
    </row>
    <row r="22" spans="1:24" s="34" customFormat="1" ht="27">
      <c r="A22" s="54">
        <v>18</v>
      </c>
      <c r="B22" s="78" t="s">
        <v>39</v>
      </c>
      <c r="C22" s="83" t="s">
        <v>173</v>
      </c>
      <c r="D22" s="84"/>
      <c r="E22" s="84"/>
      <c r="F22" s="84"/>
      <c r="G22" s="84"/>
      <c r="H22" s="84"/>
      <c r="I22" s="84"/>
      <c r="J22" s="84"/>
      <c r="K22" s="130">
        <v>11.81</v>
      </c>
      <c r="L22" s="130">
        <v>11.81</v>
      </c>
      <c r="M22" s="130">
        <v>0</v>
      </c>
      <c r="N22" s="122"/>
      <c r="O22" s="131"/>
      <c r="P22" s="122"/>
      <c r="Q22" s="122"/>
      <c r="R22" s="122"/>
      <c r="S22" s="133"/>
      <c r="T22" s="174"/>
      <c r="U22" s="84"/>
      <c r="V22" s="84"/>
      <c r="W22" s="84"/>
      <c r="X22" s="78" t="s">
        <v>175</v>
      </c>
    </row>
    <row r="23" spans="1:24" s="34" customFormat="1" ht="27">
      <c r="A23" s="54">
        <v>19</v>
      </c>
      <c r="B23" s="78" t="s">
        <v>39</v>
      </c>
      <c r="C23" s="83" t="s">
        <v>173</v>
      </c>
      <c r="D23" s="84"/>
      <c r="E23" s="84"/>
      <c r="F23" s="84"/>
      <c r="G23" s="84"/>
      <c r="H23" s="84"/>
      <c r="I23" s="84"/>
      <c r="J23" s="84"/>
      <c r="K23" s="130">
        <v>8</v>
      </c>
      <c r="L23" s="132">
        <v>8</v>
      </c>
      <c r="M23" s="130">
        <v>0</v>
      </c>
      <c r="N23" s="133"/>
      <c r="O23" s="134"/>
      <c r="P23" s="133"/>
      <c r="Q23" s="133"/>
      <c r="R23" s="133"/>
      <c r="S23" s="133"/>
      <c r="T23" s="174"/>
      <c r="U23" s="84"/>
      <c r="V23" s="84"/>
      <c r="W23" s="84"/>
      <c r="X23" s="148"/>
    </row>
    <row r="24" spans="1:24" s="39" customFormat="1" ht="39" customHeight="1">
      <c r="A24" s="85" t="s">
        <v>285</v>
      </c>
      <c r="B24" s="86"/>
      <c r="C24" s="84"/>
      <c r="D24" s="84"/>
      <c r="E24" s="84"/>
      <c r="F24" s="84"/>
      <c r="G24" s="84"/>
      <c r="H24" s="84"/>
      <c r="I24" s="84"/>
      <c r="J24" s="84"/>
      <c r="K24" s="130">
        <f aca="true" t="shared" si="0" ref="K24:M24">SUM(K5:K23)</f>
        <v>10233.717999999999</v>
      </c>
      <c r="L24" s="130">
        <f t="shared" si="0"/>
        <v>5479.718000000001</v>
      </c>
      <c r="M24" s="130">
        <f t="shared" si="0"/>
        <v>4754</v>
      </c>
      <c r="N24" s="122"/>
      <c r="O24" s="131"/>
      <c r="P24" s="122"/>
      <c r="Q24" s="122"/>
      <c r="R24" s="122"/>
      <c r="S24" s="122"/>
      <c r="T24" s="174"/>
      <c r="U24" s="84"/>
      <c r="V24" s="84"/>
      <c r="W24" s="84"/>
      <c r="X24" s="148"/>
    </row>
    <row r="25" spans="1:23" s="37" customFormat="1" ht="157.5" customHeight="1">
      <c r="A25" s="40"/>
      <c r="K25" s="135"/>
      <c r="L25" s="40"/>
      <c r="M25" s="40"/>
      <c r="N25" s="136"/>
      <c r="O25" s="41"/>
      <c r="P25" s="41"/>
      <c r="Q25" s="41"/>
      <c r="R25" s="41"/>
      <c r="S25" s="44"/>
      <c r="T25" s="175"/>
      <c r="W25" s="44"/>
    </row>
    <row r="26" ht="39" customHeight="1"/>
  </sheetData>
  <sheetProtection/>
  <mergeCells count="22">
    <mergeCell ref="A1:W1"/>
    <mergeCell ref="N2:S2"/>
    <mergeCell ref="N3:O3"/>
    <mergeCell ref="P3:Q3"/>
    <mergeCell ref="R3:S3"/>
    <mergeCell ref="A24:B24"/>
    <mergeCell ref="A2:A4"/>
    <mergeCell ref="B2:B4"/>
    <mergeCell ref="C2:C4"/>
    <mergeCell ref="D2:D4"/>
    <mergeCell ref="E2:E4"/>
    <mergeCell ref="F2:F4"/>
    <mergeCell ref="G2:G4"/>
    <mergeCell ref="H2:H4"/>
    <mergeCell ref="I2:I4"/>
    <mergeCell ref="J2:J4"/>
    <mergeCell ref="T2:T4"/>
    <mergeCell ref="U2:U4"/>
    <mergeCell ref="V2:V4"/>
    <mergeCell ref="W2:W4"/>
    <mergeCell ref="X2:X4"/>
    <mergeCell ref="K2:M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X20"/>
  <sheetViews>
    <sheetView zoomScaleSheetLayoutView="100" workbookViewId="0" topLeftCell="A1">
      <pane ySplit="4" topLeftCell="A5" activePane="bottomLeft" state="frozen"/>
      <selection pane="bottomLeft" activeCell="J6" sqref="J6"/>
    </sheetView>
  </sheetViews>
  <sheetFormatPr defaultColWidth="9.00390625" defaultRowHeight="14.25"/>
  <cols>
    <col min="1" max="1" width="4.625" style="1" customWidth="1"/>
    <col min="2" max="2" width="12.75390625" style="1" customWidth="1"/>
    <col min="3" max="3" width="23.625" style="1" customWidth="1"/>
    <col min="4" max="4" width="10.625" style="1" customWidth="1"/>
    <col min="5" max="5" width="10.75390625" style="1" customWidth="1"/>
    <col min="6" max="6" width="9.00390625" style="1" customWidth="1"/>
    <col min="7" max="7" width="10.625" style="1" customWidth="1"/>
    <col min="8" max="8" width="15.875" style="1" customWidth="1"/>
    <col min="9" max="9" width="16.75390625" style="1" customWidth="1"/>
    <col min="10" max="10" width="52.50390625" style="1" customWidth="1"/>
    <col min="11" max="11" width="6.625" style="1" customWidth="1"/>
    <col min="12" max="12" width="11.375" style="1" customWidth="1"/>
    <col min="13" max="13" width="8.625" style="1" customWidth="1"/>
    <col min="14" max="15" width="5.375" style="1" customWidth="1"/>
    <col min="16" max="17" width="3.375" style="1" customWidth="1"/>
    <col min="18" max="19" width="2.625" style="1" customWidth="1"/>
    <col min="20" max="20" width="66.875" style="1" customWidth="1"/>
    <col min="21" max="21" width="24.00390625" style="1" customWidth="1"/>
    <col min="22" max="22" width="56.00390625" style="1" customWidth="1"/>
    <col min="23" max="23" width="21.375" style="1" customWidth="1"/>
    <col min="24" max="24" width="13.625" style="1" customWidth="1"/>
    <col min="25" max="16384" width="9.00390625" style="1" customWidth="1"/>
  </cols>
  <sheetData>
    <row r="1" spans="1:24" ht="69" customHeight="1">
      <c r="A1" s="2" t="s">
        <v>289</v>
      </c>
      <c r="B1" s="3"/>
      <c r="C1" s="3"/>
      <c r="D1" s="3"/>
      <c r="E1" s="3"/>
      <c r="F1" s="3"/>
      <c r="G1" s="3"/>
      <c r="H1" s="3"/>
      <c r="I1" s="3"/>
      <c r="J1" s="3"/>
      <c r="K1" s="2"/>
      <c r="L1" s="2"/>
      <c r="M1" s="2"/>
      <c r="N1" s="15"/>
      <c r="O1" s="16"/>
      <c r="P1" s="15"/>
      <c r="Q1" s="15"/>
      <c r="R1" s="15"/>
      <c r="S1" s="15"/>
      <c r="T1" s="3"/>
      <c r="U1" s="3"/>
      <c r="V1" s="3"/>
      <c r="W1" s="3"/>
      <c r="X1" s="28"/>
    </row>
    <row r="2" spans="1:24" ht="14.25">
      <c r="A2" s="4" t="s">
        <v>1</v>
      </c>
      <c r="B2" s="5" t="s">
        <v>2</v>
      </c>
      <c r="C2" s="5" t="s">
        <v>3</v>
      </c>
      <c r="D2" s="5" t="s">
        <v>4</v>
      </c>
      <c r="E2" s="6" t="s">
        <v>5</v>
      </c>
      <c r="F2" s="5" t="s">
        <v>6</v>
      </c>
      <c r="G2" s="5" t="s">
        <v>7</v>
      </c>
      <c r="H2" s="5" t="s">
        <v>8</v>
      </c>
      <c r="I2" s="5" t="s">
        <v>9</v>
      </c>
      <c r="J2" s="5" t="s">
        <v>10</v>
      </c>
      <c r="K2" s="17" t="s">
        <v>11</v>
      </c>
      <c r="L2" s="18"/>
      <c r="M2" s="19"/>
      <c r="N2" s="9" t="s">
        <v>12</v>
      </c>
      <c r="O2" s="20"/>
      <c r="P2" s="9"/>
      <c r="Q2" s="9"/>
      <c r="R2" s="9"/>
      <c r="S2" s="9"/>
      <c r="T2" s="5" t="s">
        <v>13</v>
      </c>
      <c r="U2" s="5" t="s">
        <v>14</v>
      </c>
      <c r="V2" s="5" t="s">
        <v>15</v>
      </c>
      <c r="W2" s="5" t="s">
        <v>16</v>
      </c>
      <c r="X2" s="29" t="s">
        <v>17</v>
      </c>
    </row>
    <row r="3" spans="1:24" ht="14.25">
      <c r="A3" s="4"/>
      <c r="B3" s="5"/>
      <c r="C3" s="5"/>
      <c r="D3" s="5"/>
      <c r="E3" s="7"/>
      <c r="F3" s="5"/>
      <c r="G3" s="5"/>
      <c r="H3" s="5"/>
      <c r="I3" s="5"/>
      <c r="J3" s="5"/>
      <c r="K3" s="21"/>
      <c r="L3" s="22"/>
      <c r="M3" s="23"/>
      <c r="N3" s="24" t="s">
        <v>18</v>
      </c>
      <c r="O3" s="25"/>
      <c r="P3" s="24" t="s">
        <v>19</v>
      </c>
      <c r="Q3" s="10"/>
      <c r="R3" s="24" t="s">
        <v>20</v>
      </c>
      <c r="S3" s="10"/>
      <c r="T3" s="5"/>
      <c r="U3" s="5"/>
      <c r="V3" s="5"/>
      <c r="W3" s="5"/>
      <c r="X3" s="7"/>
    </row>
    <row r="4" spans="1:24" ht="30.75" customHeight="1">
      <c r="A4" s="4"/>
      <c r="B4" s="5"/>
      <c r="C4" s="5"/>
      <c r="D4" s="5"/>
      <c r="E4" s="8"/>
      <c r="F4" s="5"/>
      <c r="G4" s="5"/>
      <c r="H4" s="5"/>
      <c r="I4" s="5"/>
      <c r="J4" s="5"/>
      <c r="K4" s="4" t="s">
        <v>21</v>
      </c>
      <c r="L4" s="4" t="s">
        <v>22</v>
      </c>
      <c r="M4" s="4" t="s">
        <v>23</v>
      </c>
      <c r="N4" s="9" t="s">
        <v>24</v>
      </c>
      <c r="O4" s="20" t="s">
        <v>25</v>
      </c>
      <c r="P4" s="9" t="s">
        <v>24</v>
      </c>
      <c r="Q4" s="9" t="s">
        <v>25</v>
      </c>
      <c r="R4" s="9" t="s">
        <v>24</v>
      </c>
      <c r="S4" s="9" t="s">
        <v>25</v>
      </c>
      <c r="T4" s="5"/>
      <c r="U4" s="5"/>
      <c r="V4" s="5"/>
      <c r="W4" s="5"/>
      <c r="X4" s="8"/>
    </row>
    <row r="5" spans="1:24" ht="71.25">
      <c r="A5" s="5">
        <v>1</v>
      </c>
      <c r="B5" s="5" t="s">
        <v>48</v>
      </c>
      <c r="C5" s="5" t="s">
        <v>176</v>
      </c>
      <c r="D5" s="5" t="s">
        <v>177</v>
      </c>
      <c r="E5" s="5" t="s">
        <v>178</v>
      </c>
      <c r="F5" s="5" t="s">
        <v>30</v>
      </c>
      <c r="G5" s="5" t="s">
        <v>179</v>
      </c>
      <c r="H5" s="5" t="s">
        <v>180</v>
      </c>
      <c r="I5" s="5" t="s">
        <v>181</v>
      </c>
      <c r="J5" s="5" t="s">
        <v>182</v>
      </c>
      <c r="K5" s="5">
        <v>24</v>
      </c>
      <c r="L5" s="5">
        <v>24</v>
      </c>
      <c r="M5" s="5">
        <f>K5-L5</f>
        <v>0</v>
      </c>
      <c r="N5" s="5">
        <v>16</v>
      </c>
      <c r="O5" s="5">
        <v>41</v>
      </c>
      <c r="P5" s="5">
        <v>0</v>
      </c>
      <c r="Q5" s="5">
        <v>0</v>
      </c>
      <c r="R5" s="5"/>
      <c r="S5" s="5"/>
      <c r="T5" s="5" t="s">
        <v>183</v>
      </c>
      <c r="U5" s="5" t="s">
        <v>184</v>
      </c>
      <c r="V5" s="5" t="s">
        <v>185</v>
      </c>
      <c r="W5" s="5" t="s">
        <v>186</v>
      </c>
      <c r="X5" s="5"/>
    </row>
    <row r="6" spans="1:24" ht="71.25">
      <c r="A6" s="5">
        <v>2</v>
      </c>
      <c r="B6" s="5" t="s">
        <v>48</v>
      </c>
      <c r="C6" s="5" t="s">
        <v>176</v>
      </c>
      <c r="D6" s="5" t="s">
        <v>177</v>
      </c>
      <c r="E6" s="5" t="s">
        <v>178</v>
      </c>
      <c r="F6" s="5" t="s">
        <v>30</v>
      </c>
      <c r="G6" s="5" t="s">
        <v>187</v>
      </c>
      <c r="H6" s="5" t="s">
        <v>180</v>
      </c>
      <c r="I6" s="5" t="s">
        <v>188</v>
      </c>
      <c r="J6" s="5" t="s">
        <v>189</v>
      </c>
      <c r="K6" s="5">
        <v>24</v>
      </c>
      <c r="L6" s="5">
        <v>24</v>
      </c>
      <c r="M6" s="5">
        <f aca="true" t="shared" si="0" ref="M6:M20">K6-L6</f>
        <v>0</v>
      </c>
      <c r="N6" s="5">
        <v>15</v>
      </c>
      <c r="O6" s="5">
        <v>34</v>
      </c>
      <c r="P6" s="5">
        <v>0</v>
      </c>
      <c r="Q6" s="5">
        <v>0</v>
      </c>
      <c r="R6" s="5"/>
      <c r="S6" s="5"/>
      <c r="T6" s="5" t="s">
        <v>190</v>
      </c>
      <c r="U6" s="5" t="s">
        <v>191</v>
      </c>
      <c r="V6" s="5" t="s">
        <v>192</v>
      </c>
      <c r="W6" s="5" t="s">
        <v>186</v>
      </c>
      <c r="X6" s="30"/>
    </row>
    <row r="7" spans="1:24" ht="99.75">
      <c r="A7" s="5">
        <v>3</v>
      </c>
      <c r="B7" s="9" t="s">
        <v>290</v>
      </c>
      <c r="C7" s="9" t="s">
        <v>194</v>
      </c>
      <c r="D7" s="5" t="s">
        <v>177</v>
      </c>
      <c r="E7" s="5" t="s">
        <v>84</v>
      </c>
      <c r="F7" s="9" t="s">
        <v>51</v>
      </c>
      <c r="G7" s="9" t="s">
        <v>195</v>
      </c>
      <c r="H7" s="5" t="s">
        <v>180</v>
      </c>
      <c r="I7" s="9" t="s">
        <v>196</v>
      </c>
      <c r="J7" s="9" t="s">
        <v>197</v>
      </c>
      <c r="K7" s="9">
        <v>87.1</v>
      </c>
      <c r="L7" s="9">
        <v>67.1</v>
      </c>
      <c r="M7" s="5">
        <f t="shared" si="0"/>
        <v>20</v>
      </c>
      <c r="N7" s="9">
        <v>254</v>
      </c>
      <c r="O7" s="9">
        <v>620</v>
      </c>
      <c r="P7" s="9">
        <v>11</v>
      </c>
      <c r="Q7" s="9">
        <v>20</v>
      </c>
      <c r="R7" s="9"/>
      <c r="S7" s="9"/>
      <c r="T7" s="9" t="s">
        <v>198</v>
      </c>
      <c r="U7" s="9" t="s">
        <v>199</v>
      </c>
      <c r="V7" s="9" t="s">
        <v>200</v>
      </c>
      <c r="W7" s="5" t="s">
        <v>186</v>
      </c>
      <c r="X7" s="5"/>
    </row>
    <row r="8" spans="1:24" ht="85.5">
      <c r="A8" s="5">
        <v>4</v>
      </c>
      <c r="B8" s="10" t="s">
        <v>290</v>
      </c>
      <c r="C8" s="11" t="s">
        <v>201</v>
      </c>
      <c r="D8" s="5" t="s">
        <v>177</v>
      </c>
      <c r="E8" s="5" t="s">
        <v>84</v>
      </c>
      <c r="F8" s="9" t="s">
        <v>51</v>
      </c>
      <c r="G8" s="9" t="s">
        <v>202</v>
      </c>
      <c r="H8" s="5" t="s">
        <v>180</v>
      </c>
      <c r="I8" s="9" t="s">
        <v>203</v>
      </c>
      <c r="J8" s="9" t="s">
        <v>204</v>
      </c>
      <c r="K8" s="9">
        <v>67.62</v>
      </c>
      <c r="L8" s="9">
        <v>67.62</v>
      </c>
      <c r="M8" s="5">
        <f t="shared" si="0"/>
        <v>0</v>
      </c>
      <c r="N8" s="9">
        <v>278</v>
      </c>
      <c r="O8" s="9">
        <v>878</v>
      </c>
      <c r="P8" s="9">
        <v>19</v>
      </c>
      <c r="Q8" s="9">
        <v>48</v>
      </c>
      <c r="R8" s="9"/>
      <c r="S8" s="9"/>
      <c r="T8" s="9" t="s">
        <v>205</v>
      </c>
      <c r="U8" s="9" t="s">
        <v>206</v>
      </c>
      <c r="V8" s="9" t="s">
        <v>207</v>
      </c>
      <c r="W8" s="5" t="s">
        <v>186</v>
      </c>
      <c r="X8" s="5"/>
    </row>
    <row r="9" spans="1:24" ht="71.25">
      <c r="A9" s="5">
        <v>5</v>
      </c>
      <c r="B9" s="5" t="s">
        <v>193</v>
      </c>
      <c r="C9" s="9" t="s">
        <v>208</v>
      </c>
      <c r="D9" s="5" t="s">
        <v>177</v>
      </c>
      <c r="E9" s="5" t="s">
        <v>209</v>
      </c>
      <c r="F9" s="9" t="s">
        <v>30</v>
      </c>
      <c r="G9" s="9" t="s">
        <v>210</v>
      </c>
      <c r="H9" s="5" t="s">
        <v>180</v>
      </c>
      <c r="I9" s="9" t="s">
        <v>211</v>
      </c>
      <c r="J9" s="9" t="s">
        <v>212</v>
      </c>
      <c r="K9" s="9">
        <v>60</v>
      </c>
      <c r="L9" s="9">
        <v>30</v>
      </c>
      <c r="M9" s="5">
        <f t="shared" si="0"/>
        <v>30</v>
      </c>
      <c r="N9" s="9">
        <v>20</v>
      </c>
      <c r="O9" s="9">
        <v>60</v>
      </c>
      <c r="P9" s="9">
        <v>1</v>
      </c>
      <c r="Q9" s="9">
        <v>1</v>
      </c>
      <c r="R9" s="9"/>
      <c r="S9" s="9"/>
      <c r="T9" s="9" t="s">
        <v>213</v>
      </c>
      <c r="U9" s="9" t="s">
        <v>214</v>
      </c>
      <c r="V9" s="9" t="s">
        <v>215</v>
      </c>
      <c r="W9" s="5" t="s">
        <v>186</v>
      </c>
      <c r="X9" s="5"/>
    </row>
    <row r="10" spans="1:24" ht="71.25">
      <c r="A10" s="5">
        <v>6</v>
      </c>
      <c r="B10" s="5" t="s">
        <v>152</v>
      </c>
      <c r="C10" s="5" t="s">
        <v>216</v>
      </c>
      <c r="D10" s="5" t="s">
        <v>177</v>
      </c>
      <c r="E10" s="5" t="s">
        <v>84</v>
      </c>
      <c r="F10" s="5" t="s">
        <v>51</v>
      </c>
      <c r="G10" s="5" t="s">
        <v>217</v>
      </c>
      <c r="H10" s="5" t="s">
        <v>180</v>
      </c>
      <c r="I10" s="5" t="s">
        <v>218</v>
      </c>
      <c r="J10" s="5" t="s">
        <v>219</v>
      </c>
      <c r="K10" s="5">
        <v>30.3</v>
      </c>
      <c r="L10" s="5">
        <v>20</v>
      </c>
      <c r="M10" s="5">
        <f t="shared" si="0"/>
        <v>10.3</v>
      </c>
      <c r="N10" s="5">
        <v>123</v>
      </c>
      <c r="O10" s="5">
        <v>310</v>
      </c>
      <c r="P10" s="5">
        <v>1</v>
      </c>
      <c r="Q10" s="5">
        <v>1</v>
      </c>
      <c r="R10" s="5"/>
      <c r="S10" s="5"/>
      <c r="T10" s="5" t="s">
        <v>220</v>
      </c>
      <c r="U10" s="5" t="s">
        <v>221</v>
      </c>
      <c r="V10" s="5" t="s">
        <v>222</v>
      </c>
      <c r="W10" s="5" t="s">
        <v>186</v>
      </c>
      <c r="X10" s="5"/>
    </row>
    <row r="11" spans="1:24" ht="42.75">
      <c r="A11" s="5">
        <v>7</v>
      </c>
      <c r="B11" s="5" t="s">
        <v>152</v>
      </c>
      <c r="C11" s="9" t="s">
        <v>223</v>
      </c>
      <c r="D11" s="5" t="s">
        <v>177</v>
      </c>
      <c r="E11" s="5" t="s">
        <v>178</v>
      </c>
      <c r="F11" s="9" t="s">
        <v>30</v>
      </c>
      <c r="G11" s="9" t="s">
        <v>217</v>
      </c>
      <c r="H11" s="5" t="s">
        <v>180</v>
      </c>
      <c r="I11" s="9" t="s">
        <v>218</v>
      </c>
      <c r="J11" s="9" t="s">
        <v>291</v>
      </c>
      <c r="K11" s="5">
        <v>36</v>
      </c>
      <c r="L11" s="5">
        <v>30</v>
      </c>
      <c r="M11" s="5">
        <f t="shared" si="0"/>
        <v>6</v>
      </c>
      <c r="N11" s="5">
        <v>15</v>
      </c>
      <c r="O11" s="5">
        <v>37</v>
      </c>
      <c r="P11" s="5">
        <v>3</v>
      </c>
      <c r="Q11" s="5">
        <v>5</v>
      </c>
      <c r="R11" s="5"/>
      <c r="S11" s="5"/>
      <c r="T11" s="5" t="s">
        <v>225</v>
      </c>
      <c r="U11" s="5" t="s">
        <v>226</v>
      </c>
      <c r="V11" s="9" t="s">
        <v>227</v>
      </c>
      <c r="W11" s="5" t="s">
        <v>186</v>
      </c>
      <c r="X11" s="5"/>
    </row>
    <row r="12" spans="1:24" ht="71.25">
      <c r="A12" s="5">
        <v>8</v>
      </c>
      <c r="B12" s="9" t="s">
        <v>82</v>
      </c>
      <c r="C12" s="9" t="s">
        <v>228</v>
      </c>
      <c r="D12" s="5" t="s">
        <v>177</v>
      </c>
      <c r="E12" s="5" t="s">
        <v>229</v>
      </c>
      <c r="F12" s="9" t="s">
        <v>51</v>
      </c>
      <c r="G12" s="9" t="s">
        <v>230</v>
      </c>
      <c r="H12" s="5" t="s">
        <v>180</v>
      </c>
      <c r="I12" s="9" t="s">
        <v>231</v>
      </c>
      <c r="J12" s="5" t="s">
        <v>232</v>
      </c>
      <c r="K12" s="5">
        <v>72</v>
      </c>
      <c r="L12" s="5">
        <v>50</v>
      </c>
      <c r="M12" s="5">
        <f t="shared" si="0"/>
        <v>22</v>
      </c>
      <c r="N12" s="5">
        <v>30</v>
      </c>
      <c r="O12" s="5">
        <v>80</v>
      </c>
      <c r="P12" s="5">
        <v>3</v>
      </c>
      <c r="Q12" s="5">
        <v>9</v>
      </c>
      <c r="R12" s="5"/>
      <c r="S12" s="5"/>
      <c r="T12" s="5" t="s">
        <v>233</v>
      </c>
      <c r="U12" s="5" t="s">
        <v>234</v>
      </c>
      <c r="V12" s="9" t="s">
        <v>235</v>
      </c>
      <c r="W12" s="5" t="s">
        <v>186</v>
      </c>
      <c r="X12" s="30"/>
    </row>
    <row r="13" spans="1:24" ht="85.5">
      <c r="A13" s="5">
        <v>9</v>
      </c>
      <c r="B13" s="5" t="s">
        <v>82</v>
      </c>
      <c r="C13" s="5" t="s">
        <v>236</v>
      </c>
      <c r="D13" s="5" t="s">
        <v>177</v>
      </c>
      <c r="E13" s="5" t="s">
        <v>84</v>
      </c>
      <c r="F13" s="5" t="s">
        <v>51</v>
      </c>
      <c r="G13" s="5" t="s">
        <v>237</v>
      </c>
      <c r="H13" s="5" t="s">
        <v>180</v>
      </c>
      <c r="I13" s="5" t="s">
        <v>238</v>
      </c>
      <c r="J13" s="5" t="s">
        <v>239</v>
      </c>
      <c r="K13" s="5">
        <v>188</v>
      </c>
      <c r="L13" s="5">
        <v>58</v>
      </c>
      <c r="M13" s="5">
        <f t="shared" si="0"/>
        <v>130</v>
      </c>
      <c r="N13" s="5">
        <v>120</v>
      </c>
      <c r="O13" s="5">
        <v>360</v>
      </c>
      <c r="P13" s="5">
        <v>2</v>
      </c>
      <c r="Q13" s="5">
        <v>5</v>
      </c>
      <c r="R13" s="5"/>
      <c r="S13" s="5"/>
      <c r="T13" s="5" t="s">
        <v>240</v>
      </c>
      <c r="U13" s="5" t="s">
        <v>241</v>
      </c>
      <c r="V13" s="5" t="s">
        <v>242</v>
      </c>
      <c r="W13" s="5" t="s">
        <v>186</v>
      </c>
      <c r="X13" s="5"/>
    </row>
    <row r="14" spans="1:24" ht="99.75">
      <c r="A14" s="5">
        <v>10</v>
      </c>
      <c r="B14" s="5" t="s">
        <v>82</v>
      </c>
      <c r="C14" s="5" t="s">
        <v>243</v>
      </c>
      <c r="D14" s="5" t="s">
        <v>177</v>
      </c>
      <c r="E14" s="5" t="s">
        <v>84</v>
      </c>
      <c r="F14" s="5" t="s">
        <v>51</v>
      </c>
      <c r="G14" s="5" t="s">
        <v>244</v>
      </c>
      <c r="H14" s="5" t="s">
        <v>180</v>
      </c>
      <c r="I14" s="5" t="s">
        <v>245</v>
      </c>
      <c r="J14" s="5" t="s">
        <v>246</v>
      </c>
      <c r="K14" s="5">
        <v>40</v>
      </c>
      <c r="L14" s="5">
        <v>30</v>
      </c>
      <c r="M14" s="5">
        <f t="shared" si="0"/>
        <v>10</v>
      </c>
      <c r="N14" s="5">
        <v>200</v>
      </c>
      <c r="O14" s="5">
        <v>600</v>
      </c>
      <c r="P14" s="5">
        <v>1</v>
      </c>
      <c r="Q14" s="5">
        <v>2</v>
      </c>
      <c r="R14" s="5"/>
      <c r="S14" s="5"/>
      <c r="T14" s="5" t="s">
        <v>247</v>
      </c>
      <c r="U14" s="5" t="s">
        <v>248</v>
      </c>
      <c r="V14" s="5" t="s">
        <v>249</v>
      </c>
      <c r="W14" s="5" t="s">
        <v>186</v>
      </c>
      <c r="X14" s="5"/>
    </row>
    <row r="15" spans="1:24" ht="57">
      <c r="A15" s="5">
        <v>11</v>
      </c>
      <c r="B15" s="5" t="s">
        <v>107</v>
      </c>
      <c r="C15" s="9" t="s">
        <v>250</v>
      </c>
      <c r="D15" s="5" t="s">
        <v>177</v>
      </c>
      <c r="E15" s="5" t="s">
        <v>251</v>
      </c>
      <c r="F15" s="9" t="s">
        <v>86</v>
      </c>
      <c r="G15" s="9" t="s">
        <v>136</v>
      </c>
      <c r="H15" s="5" t="s">
        <v>180</v>
      </c>
      <c r="I15" s="5" t="s">
        <v>252</v>
      </c>
      <c r="J15" s="5" t="s">
        <v>253</v>
      </c>
      <c r="K15" s="5">
        <v>50</v>
      </c>
      <c r="L15" s="5">
        <v>50</v>
      </c>
      <c r="M15" s="5">
        <f t="shared" si="0"/>
        <v>0</v>
      </c>
      <c r="N15" s="5">
        <v>218</v>
      </c>
      <c r="O15" s="5">
        <v>591</v>
      </c>
      <c r="P15" s="5">
        <v>2</v>
      </c>
      <c r="Q15" s="5">
        <v>3</v>
      </c>
      <c r="R15" s="5"/>
      <c r="S15" s="5"/>
      <c r="T15" s="9" t="s">
        <v>254</v>
      </c>
      <c r="U15" s="9" t="s">
        <v>255</v>
      </c>
      <c r="V15" s="9" t="s">
        <v>256</v>
      </c>
      <c r="W15" s="5" t="s">
        <v>186</v>
      </c>
      <c r="X15" s="5"/>
    </row>
    <row r="16" spans="1:24" ht="71.25">
      <c r="A16" s="5">
        <v>12</v>
      </c>
      <c r="B16" s="5" t="s">
        <v>107</v>
      </c>
      <c r="C16" s="5" t="s">
        <v>257</v>
      </c>
      <c r="D16" s="5" t="s">
        <v>177</v>
      </c>
      <c r="E16" s="5" t="s">
        <v>178</v>
      </c>
      <c r="F16" s="9" t="s">
        <v>86</v>
      </c>
      <c r="G16" s="9" t="s">
        <v>126</v>
      </c>
      <c r="H16" s="5" t="s">
        <v>180</v>
      </c>
      <c r="I16" s="9" t="s">
        <v>258</v>
      </c>
      <c r="J16" s="9" t="s">
        <v>259</v>
      </c>
      <c r="K16" s="9">
        <v>50</v>
      </c>
      <c r="L16" s="9">
        <v>50</v>
      </c>
      <c r="M16" s="5">
        <f t="shared" si="0"/>
        <v>0</v>
      </c>
      <c r="N16" s="9">
        <v>283</v>
      </c>
      <c r="O16" s="9">
        <v>1075</v>
      </c>
      <c r="P16" s="9">
        <v>6</v>
      </c>
      <c r="Q16" s="9">
        <v>19</v>
      </c>
      <c r="R16" s="9"/>
      <c r="S16" s="9"/>
      <c r="T16" s="9" t="s">
        <v>260</v>
      </c>
      <c r="U16" s="9" t="s">
        <v>261</v>
      </c>
      <c r="V16" s="9" t="s">
        <v>262</v>
      </c>
      <c r="W16" s="5" t="s">
        <v>186</v>
      </c>
      <c r="X16" s="30"/>
    </row>
    <row r="17" spans="1:24" ht="71.25">
      <c r="A17" s="5">
        <v>13</v>
      </c>
      <c r="B17" s="5" t="s">
        <v>143</v>
      </c>
      <c r="C17" s="9" t="s">
        <v>263</v>
      </c>
      <c r="D17" s="5" t="s">
        <v>177</v>
      </c>
      <c r="E17" s="5" t="s">
        <v>251</v>
      </c>
      <c r="F17" s="9" t="s">
        <v>30</v>
      </c>
      <c r="G17" s="9" t="s">
        <v>264</v>
      </c>
      <c r="H17" s="5" t="s">
        <v>180</v>
      </c>
      <c r="I17" s="9" t="s">
        <v>265</v>
      </c>
      <c r="J17" s="9" t="s">
        <v>266</v>
      </c>
      <c r="K17" s="9">
        <v>45</v>
      </c>
      <c r="L17" s="9">
        <v>35</v>
      </c>
      <c r="M17" s="5">
        <f t="shared" si="0"/>
        <v>10</v>
      </c>
      <c r="N17" s="9">
        <v>260</v>
      </c>
      <c r="O17" s="9">
        <v>741</v>
      </c>
      <c r="P17" s="9">
        <v>6</v>
      </c>
      <c r="Q17" s="9">
        <v>14</v>
      </c>
      <c r="R17" s="9"/>
      <c r="S17" s="9"/>
      <c r="T17" s="9" t="s">
        <v>267</v>
      </c>
      <c r="U17" s="9" t="s">
        <v>268</v>
      </c>
      <c r="V17" s="9" t="s">
        <v>269</v>
      </c>
      <c r="W17" s="5" t="s">
        <v>186</v>
      </c>
      <c r="X17" s="5"/>
    </row>
    <row r="18" spans="1:24" ht="71.25">
      <c r="A18" s="5">
        <v>14</v>
      </c>
      <c r="B18" s="9" t="s">
        <v>143</v>
      </c>
      <c r="C18" s="9" t="s">
        <v>270</v>
      </c>
      <c r="D18" s="5" t="s">
        <v>177</v>
      </c>
      <c r="E18" s="5" t="s">
        <v>251</v>
      </c>
      <c r="F18" s="9" t="s">
        <v>86</v>
      </c>
      <c r="G18" s="9" t="s">
        <v>271</v>
      </c>
      <c r="H18" s="5" t="s">
        <v>180</v>
      </c>
      <c r="I18" s="9" t="s">
        <v>272</v>
      </c>
      <c r="J18" s="9" t="s">
        <v>273</v>
      </c>
      <c r="K18" s="9">
        <v>50</v>
      </c>
      <c r="L18" s="9">
        <v>50</v>
      </c>
      <c r="M18" s="5">
        <f t="shared" si="0"/>
        <v>0</v>
      </c>
      <c r="N18" s="9">
        <v>1200</v>
      </c>
      <c r="O18" s="9">
        <v>2404</v>
      </c>
      <c r="P18" s="9">
        <v>0</v>
      </c>
      <c r="Q18" s="9">
        <v>0</v>
      </c>
      <c r="R18" s="9"/>
      <c r="S18" s="9"/>
      <c r="T18" s="9" t="s">
        <v>274</v>
      </c>
      <c r="U18" s="9" t="s">
        <v>275</v>
      </c>
      <c r="V18" s="9" t="s">
        <v>276</v>
      </c>
      <c r="W18" s="5" t="s">
        <v>186</v>
      </c>
      <c r="X18" s="5"/>
    </row>
    <row r="19" spans="1:24" ht="42.75">
      <c r="A19" s="5">
        <v>15</v>
      </c>
      <c r="B19" s="12" t="s">
        <v>31</v>
      </c>
      <c r="C19" s="5" t="s">
        <v>277</v>
      </c>
      <c r="D19" s="12" t="s">
        <v>278</v>
      </c>
      <c r="E19" s="12" t="s">
        <v>279</v>
      </c>
      <c r="F19" s="12" t="s">
        <v>30</v>
      </c>
      <c r="G19" s="12" t="s">
        <v>31</v>
      </c>
      <c r="H19" s="5" t="s">
        <v>180</v>
      </c>
      <c r="I19" s="12" t="s">
        <v>280</v>
      </c>
      <c r="J19" s="12" t="s">
        <v>281</v>
      </c>
      <c r="K19" s="12">
        <v>22.2</v>
      </c>
      <c r="L19" s="12">
        <v>22.2</v>
      </c>
      <c r="M19" s="5">
        <f t="shared" si="0"/>
        <v>0</v>
      </c>
      <c r="N19" s="12">
        <v>30</v>
      </c>
      <c r="O19" s="12">
        <v>30</v>
      </c>
      <c r="P19" s="12"/>
      <c r="Q19" s="12"/>
      <c r="R19" s="12"/>
      <c r="S19" s="12"/>
      <c r="T19" s="12" t="s">
        <v>282</v>
      </c>
      <c r="U19" s="12" t="s">
        <v>283</v>
      </c>
      <c r="V19" s="5" t="s">
        <v>284</v>
      </c>
      <c r="W19" s="12" t="s">
        <v>186</v>
      </c>
      <c r="X19" s="12"/>
    </row>
    <row r="20" spans="1:24" ht="39" customHeight="1">
      <c r="A20" s="13" t="s">
        <v>285</v>
      </c>
      <c r="B20" s="14"/>
      <c r="C20" s="14"/>
      <c r="D20" s="14"/>
      <c r="E20" s="14"/>
      <c r="F20" s="14"/>
      <c r="G20" s="14"/>
      <c r="H20" s="14"/>
      <c r="I20" s="14"/>
      <c r="J20" s="26"/>
      <c r="K20" s="27">
        <f>SUM(K5:K19)</f>
        <v>846.22</v>
      </c>
      <c r="L20" s="27">
        <f>SUM(L5:L19)</f>
        <v>607.9200000000001</v>
      </c>
      <c r="M20" s="5">
        <f t="shared" si="0"/>
        <v>238.29999999999995</v>
      </c>
      <c r="N20" s="27"/>
      <c r="O20" s="27"/>
      <c r="P20" s="27"/>
      <c r="Q20" s="27"/>
      <c r="R20" s="27"/>
      <c r="S20" s="27"/>
      <c r="T20" s="27"/>
      <c r="U20" s="27"/>
      <c r="V20" s="27"/>
      <c r="W20" s="27"/>
      <c r="X20" s="27"/>
    </row>
    <row r="21" ht="58.5" customHeight="1"/>
  </sheetData>
  <sheetProtection/>
  <mergeCells count="22">
    <mergeCell ref="A1:W1"/>
    <mergeCell ref="N2:S2"/>
    <mergeCell ref="N3:O3"/>
    <mergeCell ref="P3:Q3"/>
    <mergeCell ref="R3:S3"/>
    <mergeCell ref="A20:J20"/>
    <mergeCell ref="A2:A4"/>
    <mergeCell ref="B2:B4"/>
    <mergeCell ref="C2:C4"/>
    <mergeCell ref="D2:D4"/>
    <mergeCell ref="E2:E4"/>
    <mergeCell ref="F2:F4"/>
    <mergeCell ref="G2:G4"/>
    <mergeCell ref="H2:H4"/>
    <mergeCell ref="I2:I4"/>
    <mergeCell ref="J2:J4"/>
    <mergeCell ref="T2:T4"/>
    <mergeCell ref="U2:U4"/>
    <mergeCell ref="V2:V4"/>
    <mergeCell ref="W2:W4"/>
    <mergeCell ref="X2:X4"/>
    <mergeCell ref="K2:M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冯常海(退回拟稿人)</dc:creator>
  <cp:keywords/>
  <dc:description/>
  <cp:lastModifiedBy>愿</cp:lastModifiedBy>
  <dcterms:created xsi:type="dcterms:W3CDTF">2015-07-15T23:41:01Z</dcterms:created>
  <dcterms:modified xsi:type="dcterms:W3CDTF">2023-06-25T10:07:03Z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4C7F7221BE244F45AF28F215E78A4A06</vt:lpwstr>
  </property>
</Properties>
</file>