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s>
  <definedNames>
    <definedName name="_xlnm._FilterDatabase" localSheetId="0" hidden="1">Sheet1!$A$4:$Y$50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<sst xmlns="http://schemas.openxmlformats.org/spreadsheetml/2006/main" count="575" uniqueCount="352">
  <si>
    <t>乌审旗2024年第一批巩固拓展脱贫攻坚成果和乡村振兴项目入库汇总表</t>
  </si>
  <si>
    <t>序号</t>
  </si>
  <si>
    <t>主管单位</t>
  </si>
  <si>
    <t>苏木镇</t>
  </si>
  <si>
    <t>项目名称</t>
  </si>
  <si>
    <t>项目
类型</t>
  </si>
  <si>
    <t>项目子类型</t>
  </si>
  <si>
    <t>建设
性质（新建、扩建、改建）</t>
  </si>
  <si>
    <t>实施
地点</t>
  </si>
  <si>
    <t>实施期限</t>
  </si>
  <si>
    <t>责任
单位</t>
  </si>
  <si>
    <t>建设任务</t>
  </si>
  <si>
    <t>资金规模</t>
  </si>
  <si>
    <t>受益对象</t>
  </si>
  <si>
    <t xml:space="preserve">绩效目标
</t>
  </si>
  <si>
    <t xml:space="preserve">利益联结机制构建情况
</t>
  </si>
  <si>
    <t>是否完成前期土地、环评、能评等必要手续（简述办理情况）</t>
  </si>
  <si>
    <t>备注</t>
  </si>
  <si>
    <t>一般农户</t>
  </si>
  <si>
    <t>脱贫户</t>
  </si>
  <si>
    <t>边缘易致贫</t>
  </si>
  <si>
    <t>总投资</t>
  </si>
  <si>
    <t>其中申请 衔接资金</t>
  </si>
  <si>
    <t>其他资金</t>
  </si>
  <si>
    <t>户</t>
  </si>
  <si>
    <t>人</t>
  </si>
  <si>
    <t>乡村振兴</t>
  </si>
  <si>
    <t>苏力德苏木</t>
  </si>
  <si>
    <t>苏力德苏木昌煌嘎查草产业园建设项目</t>
  </si>
  <si>
    <t>生产项目</t>
  </si>
  <si>
    <t xml:space="preserve"> 加工业</t>
  </si>
  <si>
    <t xml:space="preserve"> 新建</t>
  </si>
  <si>
    <t>苏力德苏木昌煌嘎查</t>
  </si>
  <si>
    <t>2024年3月--2024年12月</t>
  </si>
  <si>
    <t>苏力德苏木人民政府</t>
  </si>
  <si>
    <r>
      <rPr>
        <sz val="10"/>
        <color theme="1"/>
        <rFont val="仿宋_GB2312"/>
        <charset val="134"/>
      </rPr>
      <t>建设昌煌嘎查草产业园，新建产业园内硬化场地7000</t>
    </r>
    <r>
      <rPr>
        <sz val="10"/>
        <color theme="1"/>
        <rFont val="宋体"/>
        <charset val="134"/>
      </rPr>
      <t>㎡</t>
    </r>
    <r>
      <rPr>
        <sz val="10"/>
        <color theme="1"/>
        <rFont val="仿宋_GB2312"/>
        <charset val="134"/>
      </rPr>
      <t>，新建2000</t>
    </r>
    <r>
      <rPr>
        <sz val="10"/>
        <color theme="1"/>
        <rFont val="宋体"/>
        <charset val="134"/>
      </rPr>
      <t>㎡</t>
    </r>
    <r>
      <rPr>
        <sz val="10"/>
        <color theme="1"/>
        <rFont val="仿宋_GB2312"/>
        <charset val="134"/>
      </rPr>
      <t>钢结构厂房一幢、储草库3000</t>
    </r>
    <r>
      <rPr>
        <sz val="10"/>
        <color theme="1"/>
        <rFont val="宋体"/>
        <charset val="134"/>
      </rPr>
      <t>㎡</t>
    </r>
    <r>
      <rPr>
        <sz val="10"/>
        <color theme="1"/>
        <rFont val="仿宋_GB2312"/>
        <charset val="134"/>
      </rPr>
      <t>，采购除尘、柔丝、打捆设备2套。</t>
    </r>
  </si>
  <si>
    <t>项目建成后预计集体经济收入年增加20万元，嘎查内80%的户子受益，提高农牧户收益，同时对生态保护也起到了积极的作用，实现生态作物和经济作物的完美结合，走可持续发展的道路。</t>
  </si>
  <si>
    <t>（一）村集体经济方面：项目建成后预计集体经济收入年增加20万元，其中将80%的收入用于壮大集体经济，10%用于嘎查日常运行，10%用于脱贫人口的应急资金（用于自然灾害，重大疾病）。
（二）村民受益方面：昌煌嘎查目前有脱贫人口11户30人。一是该项目为有劳动能力、有就业意向的脱贫人口，根据身体情况、年龄等安排不同的就业岗位，稳定提高脱贫人口的收入；二是本嘎查考上211、985重点院校的学生，每人奖励3000-5000元；三是针对无劳动能力脱贫人口和空巢老人等逢年过节看望慰问，为有需求的脱贫户免费打捆；四是脱贫人口和低收入人群中患有重大疾病的适当给予补助。</t>
  </si>
  <si>
    <t>项目实施地位于苏力德苏木昌煌嘎查嘎查所在地，项目占地性质为设施农业用地。相关手续正在办理。</t>
  </si>
  <si>
    <t>乌审旗传统奶酒扩建项目</t>
  </si>
  <si>
    <t>加工业</t>
  </si>
  <si>
    <t>扩建</t>
  </si>
  <si>
    <t>苏力德苏木塔来乌素嘎查</t>
  </si>
  <si>
    <r>
      <rPr>
        <sz val="10"/>
        <color theme="1"/>
        <rFont val="仿宋_GB2312"/>
        <charset val="134"/>
      </rPr>
      <t>①奶酪生产线；②蛋糕房及设备；③奶酒小型生产设备；④400</t>
    </r>
    <r>
      <rPr>
        <sz val="10"/>
        <color theme="1"/>
        <rFont val="宋体"/>
        <charset val="134"/>
      </rPr>
      <t>㎡</t>
    </r>
    <r>
      <rPr>
        <sz val="10"/>
        <color theme="1"/>
        <rFont val="仿宋_GB2312"/>
        <charset val="134"/>
      </rPr>
      <t>酒窖和体验店；⑤体验地方特色大蒙古包2个；⑥民俗体验小蒙古包5个；⑦冷藏设备1台；⑧酒窖恒温系统1套。</t>
    </r>
  </si>
  <si>
    <t>壮大集体经济，预计营业收入每年达到185万元，进一步深入实施乡村振兴战略和发展壮大集体经济来增加农牧民的经济收入，巩固拓展脱贫攻坚成果。</t>
  </si>
  <si>
    <t>可直接带动区域经济发展，带动奶牛养殖牧户及相关产业农牧户，并辐射带动周边的包装、加工等关联产业的发展；项目建成后，大量收购周边农牧民鲜奶，每年预计收购5吨鲜牛奶，按高于鲜牛奶市场单价0.3-0.5元/斤；项目建成后可为周边农牧民提供3-5个固定就业岗位；项目实施盈利后，帮扶本嘎查4户稳定脱贫户每年每户提供5000斤饲草料。</t>
  </si>
  <si>
    <t>办理中</t>
  </si>
  <si>
    <t>乌审召镇</t>
  </si>
  <si>
    <t>巴音陶勒盖嘎查集体经济肉牛繁育基地扩建项目</t>
  </si>
  <si>
    <t>产业发展</t>
  </si>
  <si>
    <t>养殖</t>
  </si>
  <si>
    <t>巴音陶勒盖嘎查</t>
  </si>
  <si>
    <t>2024.1-2024.10</t>
  </si>
  <si>
    <t>巴音陶勒盖嘎查人民委员会</t>
  </si>
  <si>
    <t>扩建标准化牛棚1200㎡、购买安格斯基础母牛200头、购买饲料搅拌机、洒料机等设施设备</t>
  </si>
  <si>
    <t>通过项目实施，嘎查集体经济产业发展持续壮大，项目年销售收入突破100万元，年收入突破20万元，充分带动全嘎查农牧户与当地及周边种养殖专业合作社、农牧业企业，肉牛产业得到壮
大提升，农牧民收入水平及生活质量得到有效提升。</t>
  </si>
  <si>
    <t xml:space="preserve">1.村集体经济方面：项目实施后年纯收入预计 20 万元，拟使用年纯收入50%用于扶持脱贫户、监测户，以及低收入户、困难户，剩余 50%用于继续发展壮大嘎查集体经济。
2.村民受益户方面：一是项目的实施能够全面促进现代种养殖业的发展，优化当地农牧业产业结构，有利于提升农村牧区经济社会发展质量；二是项目采用现代化一体化经营，在种、养、加、销、服务等方面全面发展，是当地发展农牧业延链补链和一二三产业融合发展的样板工程，可以有效带动当地传统农牧业经营方式的转型升级；三是项目可转移安置部分当地农牧民剩余劳动力，减轻就业减压。四是项目提供技术咨询服务，能够全面提升嘎查及周边嘎查种养殖技术水平，通过项目的示范、引导和辐射，将大大加快农牧业的发展进程，为地区经济再上新台阶起到推动作用。
</t>
  </si>
  <si>
    <t>该项目为扩建项目，前期手续齐全，办理设施农业用地备案即可。</t>
  </si>
  <si>
    <t>浩勒报吉村共富共裕肉牛繁育基地项目</t>
  </si>
  <si>
    <t>新建</t>
  </si>
  <si>
    <t>浩勒报吉村</t>
  </si>
  <si>
    <t>2024.3-2024.10</t>
  </si>
  <si>
    <t>浩勒报吉村民委员会</t>
  </si>
  <si>
    <t>计划建设浩勒报吉村共富共裕肉牛繁育基地。
1.新建草棚5个，每个500平米，100万元
2.新建牛棚20个，每个600平米，300万元
3.200千伏A变压器1台，6万元
4.砂石路5公里，40万元
5.场地平整，20万元
6.设施设备，(饲喂机、设备)草棚(5*4万)20万元、牛棚(20*6万元)120万元，共计140万元
7.配套设施道理500米，15万。
8.青储窖20个，60万元。
9.草料房5个，每个100平米，25万元
10.产房20个，60万元。
11.交易房80平米，基础设施用房96平米，共计26.4万元；</t>
  </si>
  <si>
    <t>项目建成后，三年后见效，培育带动肉牛20户养殖户，每年预计出栏肉牛30头，肉牛每头按照2万元计算，可实现销售收入300万元，除去养殖成本、人工、其他等费用，年利润预计可达200万元，投资利润率为30%，通过项目的示范、引导和辐射，将大大加快全村农养牛业的发展进程，为村集体经济再上新台阶起到推动作用。</t>
  </si>
  <si>
    <t>（一）项目通过“订单合同”利益联结机制，采取两个10%的办法，向利益联结农牧户以不低于10%的市场价格提供牛犊，以高于市场价10%的价格收购肉牛，可极大的带动农牧户增收致富，彻底改变解决了传统饲养管理粗放，增收缓慢，产业化水平低效益差的现实问题，为其他地区发展种养殖产业发展提供了有益探索和积极实践。
（二）建立“养牛绑定式”利益联结机制，村建立积分积攒机制，把环境整治、乡风文明、基层治理、矛盾纠纷等工作纳入积分内容，年终积分在靠前的户子，评比出干净卫生户子、发展潜力户、人才返乡创业户等优先考虑给予提供低价母牛，支持发展养牛，同时优先安排棚圈建设等基础设施项目。
（三）由该项目带来的总收入的30%资金用于嘎查产业发展、乡村建设、乡村治理等；20%资金用于扶贫济困、医疗保险、社会事业等；剩余部分用于人居环境治理、职业技能培训、党员教育管理、化解矛盾纠纷和文明创建、志愿服务、应急救助等工作。
（四）设立村级公益性岗位2-3个，解决有劳动能力的脱贫户或监测户的就业问题。</t>
  </si>
  <si>
    <t>土地属于村集体土地（建设用地），手续齐全。</t>
  </si>
  <si>
    <t>乌审召镇科技小院提升项目</t>
  </si>
  <si>
    <t>种植</t>
  </si>
  <si>
    <t>绿洲社区西侧</t>
  </si>
  <si>
    <t>乌审召镇人民政府</t>
  </si>
  <si>
    <t>对区域内大棚进行升级改造：
1.增加田间硬件设备
2.扩建大田种植区和试验区
3.建造指挥中心
4.升级智慧大屏展示系统</t>
  </si>
  <si>
    <t>通过科技小院建设，巩固政府、社会组织、企业、大学、科研机构协同合作的政产学研一体化人才培养模式，推动涉农研究生教育与生产实践紧密结合、与农业农村发展紧密结合，引导研究生与农户接触，实地了解农业种植，辅助农户增产增收。</t>
  </si>
  <si>
    <t>一是推动科技创新和成果就地转化，形成政府、院校（科研机构）、企业、农牧户一体协同的农牧业技术创新和推广应用模式。政府大力支持科技小院参与高素质农牧民培育项目，通过零距离、零时差、零门槛、零费用等方式服务农牧民，提高实用技术到位率。
二是推动科技小院与农民建立紧密的合作关系。通过科技小院，引导农民参与到优质牧草如羊草、苜蓿的栽培中来，传授他们关键的种植技术和管理方法。科研人员会定期到农田进行现场指导，并根据农田的实际情况，提供具体的种植建议和解决方案。
三是通过科技小院为农民提供系统的农业技术培训，培养他们成为具备专业知识广泛、实践技能强、综合素质高的新农人。
四是通过科技小院将最新的农业科技知识传递给农民。传授知识的目的不仅是提供信息，更是帮助农民提升他们的农业生产技术和管理水平，以实现更高效的农业生产和更好的经济效益。科技小院将定期举办科技讲座和培训班，邀请农业科技专家、科研人员以及成功的农业企业家，来分享他们的知识和经验，帮助农民掌握最新的农业科技知识，提高他们的农业生产技术和管理水平，从而实现农业生产的现代化，提高农民的收入水平。</t>
  </si>
  <si>
    <t>前期手续正在顺利推进中</t>
  </si>
  <si>
    <t>乌审旗乌审召镇</t>
  </si>
  <si>
    <t>乌审召镇饲草料银行购买设备项目</t>
  </si>
  <si>
    <t>加工流通</t>
  </si>
  <si>
    <t>购置草料收购、存储、加工方面环保型水除尘粉碎机，TMR搅拌机，配套性储料仓，打包机，叉车，装载机和农用车等设备</t>
  </si>
  <si>
    <t>通过前期饲草料银行改造项目，草料加工存储车间、交易中心、收储中心立面改造、外墙粉刷、地面硬化、大门围栏等已基本完工。本项目主要是购置可以实现草料存储、加工等一体化服务的配套设备，从而推进正常运行，为乌审召附近周边农牧民提供草料收购、存储、加工等一体化服务，推进饲草料资源科学合理利用、促进农牧民增收致富，同时可以实现饲草料“储”、“用”两便，减少因恶劣天气造成饲草料损失，为农牧民安全越冬度春提供有利保障。</t>
  </si>
  <si>
    <t>通过“政府推动、企业化运营、联农带农”建设运作模式，饲草料多时储存草，饲草料少时补充调剂，降低养殖户成本及风险；与专业合作社、研发企业合作，科学配比玉米秸秆、苜蓿、燕麦草等，增加优质饲草料储备量，优化畜群结构，提升种养效益，通过饲草料银行建设推动本地区饲草产业健康可持续发展。</t>
  </si>
  <si>
    <t>用地预审、环评、能评等前期文件正在顺利推进中。</t>
  </si>
  <si>
    <t>图克镇</t>
  </si>
  <si>
    <t>沙日嘎毛日村绿净现代化生猪养殖项目</t>
  </si>
  <si>
    <t>养殖业基地</t>
  </si>
  <si>
    <t>沙日嘎毛日村</t>
  </si>
  <si>
    <t>2024年1月-2024年12月</t>
  </si>
  <si>
    <t>图克镇人民政府</t>
  </si>
  <si>
    <t>主要建设猪棚8座，均为1层钢架结构建筑，计划生产规模为饲养生猪2400头，年均出栏生猪量4800头，以及养殖场场区配套用房等附属设施。规划自北向南依次形成四个片区：入口管理区、配套服务区、标准养殖区、污水处理区</t>
  </si>
  <si>
    <t>沙日嘎毛日村建设生猪养殖项目，引进龙头企业，带动零散户发展养殖业，提高养殖户收入</t>
  </si>
  <si>
    <t>（一）沙日嘎毛日村绿净现代化生猪养殖与第三方企业（正大集团）合作，企业提供猪崽、断奶苗、饲料、药品、疫苗等，交给沙日嘎毛日村绿净现代化生猪养殖场进行饲养，最终将可以出栏的肥猪按保底价交由第三方企业统一收购，设立保本模式，风险共担。（二）农牧民可根据该项目运营情况以及养殖需求按照每户1万资金入股，但不直接参与经营管理，一批次生猪出栏后第一时间进行保底利润分红，在下一批次猪崽育肥之前进行农牧民筹资入股，如此循环，农牧民投资期限短，保底利润分红快。（三）在将农牧民资金入股的保底利润分红分配后剩余利润为村集体经济所有，50%作为滚动资金继续运营养猪场，10%用于养殖户（20头以上牲畜）的产业扶持奖励资金，鼓励农牧民发展养殖业，40%用于村集体公共基础设施建设、民生保障、困难农牧民的帮扶救助等。（四）在效益良好状态下不断扩大生猪养殖规模，为本村脱贫户、监测户，低收入户农牧民提供部分就业岗位。（五）猪场定点按照市场价收购农牧民的玉米，给本村农牧民免费提供经猪场处理后的有机肥（发酵后的猪粪）用于种植业发展，降低农牧民的种植成本，极大提高农产品的附加值和农牧民的收益。</t>
  </si>
  <si>
    <t>手续已完成</t>
  </si>
  <si>
    <t>呼吉尔特村污水处理厂</t>
  </si>
  <si>
    <t>配套设施</t>
  </si>
  <si>
    <t>产业（园区）</t>
  </si>
  <si>
    <t>呼吉尔特村</t>
  </si>
  <si>
    <t>2024年1月至2024年12月</t>
  </si>
  <si>
    <t>污水处理粗格栅及提升泵房1座、细格栅、调节池、初沉池、BBR生化反应池、二沉池、混凝池、除磷沉淀池、机械过滤器、消毒池及中水池组合生化处理构筑物1座；污泥浓缩池1座，污泥深度脱水机房1座。鼓风机房1座，变配电室1座，加药间1座；中控室1座，传达室及大门1座，以及其它附属设施。</t>
  </si>
  <si>
    <t>该污水处理厂涉及住户（包括移民区）500余户1500余人，建设日处理200吨生活污水处理厂一座，从而达到美化环境，建设美丽乡村，解决街区污水处理问题。</t>
  </si>
  <si>
    <t>一是联农，即通过污水处理厂的建设，提高农民的环保意识和参与度，同时也为农民提供了就业机会和收益来源。二是带农，即通过污水处理厂的建设，改善农村生态环境，提高农业生产效益，为农民带来实际利益。三是富农，即通过处理后的达标中水，用于绿化生态浇灌，提高农民生产生活质量。四是利益共享，即通过生活污水处理厂的运行，所得经济利益实现与贫困户的利益联结，实现各方共同受益。</t>
  </si>
  <si>
    <t>正在办理前期必要手续</t>
  </si>
  <si>
    <t>黄陶勒盖嘎查优质肉牛养殖场购牛项目</t>
  </si>
  <si>
    <t>养殖业</t>
  </si>
  <si>
    <t>黄陶勒盖嘎查</t>
  </si>
  <si>
    <t>2024年3月-2024年11月</t>
  </si>
  <si>
    <t>按市价购入约100万元的安格斯、西门塔尔等优质肉牛品种</t>
  </si>
  <si>
    <t>壮大集体经济、增加嘎查肉牛养殖场养殖头数、引进龙头企业，带动个体养殖户发展现代化标准化养殖业，提高肉牛养殖户收入</t>
  </si>
  <si>
    <t>（一）黄陶勒盖嘎查优质肉牛养殖场经2023年扩建，养殖能力进一步提升，养殖规模现已可达700头以上，年出栏牛犊可达200头以上，按照厂繁企育的经营模式可保障160万元稳定收益，按照不低于8%的利润用于开展公益事业（如子女入学、残疾人帮扶等）和脱贫户、监测户的资金、产业扶持。
（二）产业扶持：优质肉牛养殖场通过代养、牛群品种改良、集中统一销售、饲草料共享等形式形成利益联结。
直接扶持：利益联结人员可通过经营性，公益性岗位工资、政策性、资产性等利益联结。
（三）在效益良好状态下不断扩大肉牛规模，为嘎查脱贫户、监测户，低收入户农牧民提供部分就业岗位。（四）牛场定点按照市场价收购农牧民的玉米和饲草料，给本村农牧民免费提供经猪场处理后的有机肥（发酵后的牛粪）用于种植业发展，降低农牧民的种植成本，极大提高农产品的附加值和农牧民的收益。
（五）牛场免费为嘎查及周边农牧民提供地磅称重服务。</t>
  </si>
  <si>
    <t>无需手续</t>
  </si>
  <si>
    <t>达汉庙嘎查购置机械项目</t>
  </si>
  <si>
    <t>种植业</t>
  </si>
  <si>
    <t>达汉庙嘎查</t>
  </si>
  <si>
    <t>计划购置撒粪车、打捆机、灭茬机、旋耕机、犁、播种机各一台，购买拖拉机2台。</t>
  </si>
  <si>
    <t>达汉庙嘎查购置机械项目，低于市场价为农牧民服务，为农牧民耕作提供便利，从而为农牧民减少投入，增加收入。</t>
  </si>
  <si>
    <t>该项目以村集体为主导，通过“党支部+村集体+企业+农牧户”发展模式，为全嘎查262户703人及周边地区农牧民提供服务，本嘎查农牧民以低于市场价服务，对外以市场价服务，所获利润为嘎查集体经济收入，此项目建成后能满足本嘎查及周边农牧民需求。</t>
  </si>
  <si>
    <t>乌兰陶勒盖镇</t>
  </si>
  <si>
    <t>乌兰陶勒盖镇乡村道路提质改造项目</t>
  </si>
  <si>
    <t>乡村建设行动</t>
  </si>
  <si>
    <t>公共基础设施建设</t>
  </si>
  <si>
    <t>2024年4月-2024年11月</t>
  </si>
  <si>
    <t>乌兰陶勒盖镇人民政府</t>
  </si>
  <si>
    <t>南部四个村及巴音高勒嘎查乡村道路提质改造40公里砂石路（跃进村8.8公里、胜利村4公里、前进村8公里、红旗村11.2公里、巴音高勒嘎查8公里）。</t>
  </si>
  <si>
    <t>7</t>
  </si>
  <si>
    <t>13</t>
  </si>
  <si>
    <t>项目实施后，可获得的效益主要为当地经济社会效益。一是能够改善当地农牧民群众的生活环境。道路畅通会促进当地农畜产品进入市场，解决农畜产品滞销问题，增加农牧民的经济收入。二是增加农牧民群众的就业渠道。道路畅通，当地农牧民会选择在家乡发展创业，同时能吸引更多企业对本地发展环境及农畜产品的关注，加大招商引资力度，进而推动农牧民增收致富。三是增强与周边地区的文旅融合发展。本项目将完善当地道路交通布局，促进当地文旅事业的发展，改善本地基础设施配套条件，提高道路服务水平和交通安全水平，促进与周边地区的文旅融合发展。</t>
  </si>
  <si>
    <t>农村道路建设是农牧业和农村牧区发展的先导性基础设施，是加快现代农牧业发展，服务农村牧区经济转型升级，促进农牧业增效、农牧民增收和农村牧区繁荣的重要保障。本项目是乌兰陶勒盖镇道路网的基础组成部分，是对道路网的补充和扩展，作为保障当地经济发展重要的基础设施之一，在促进农村牧区经济发展、方便农牧民群众出行、促进城乡一体化发展方面有重要作用。本项目受益农牧户达100余户，受益农牧民群众达300余人。</t>
  </si>
  <si>
    <t>乌兰陶勒盖镇数字乡村振兴项目</t>
  </si>
  <si>
    <t>数字乡村振兴</t>
  </si>
  <si>
    <t>2024年2月-2024年12月</t>
  </si>
  <si>
    <t>数字化平台设施设备，数字化管理程序的编程及运营，涵盖党建、户改厕维护、村庄建设、环境整治等服务平台内容。</t>
  </si>
  <si>
    <t>平台共涉及五大振兴，通过数字化平台对各类事件信息进行采集、上报、 处置和反馈， 各级用户实现数字化办公、 移动办公， 摆脱了纸质办公的现状， 大大提高了信息流转的速度和工作效率通过大数据分析，实现“一张屏”数字化、可视化、远程化管控，开展无死角、无盲区的非接触排查，主管单位可以实时掌握区域内各项工作开展情况，做到底数清、动态明、人可控。在产业方面数字乡村平台实现了鄂尔多斯细毛羊养殖耳标实时监测体温、区块链产品溯源、养殖土壤及空气温湿度监测等农业新技术应用。在基层治理能力上，数字乡村平台利用边缘计算及千兆网络对视频监控的智能分析，实现垃圾分类、秸秆焚烧监测功能，在汛期还可以及时发现河道的积水情况。借助数字化管理，乡村治理能“提质增效”。以“互联网+”提升了基层组织管理水平，解决农牧民反映问题难、解决问题难的情况。</t>
  </si>
  <si>
    <t>在产业方面数字乡村平台实现了鄂尔多斯细毛羊养殖耳标实时监测体温、区块链产品溯源、养殖土壤及空气温湿度监测等农业新技术应用。在基层治理能力上，数字乡村平台利用边缘计算及千兆网络对视频监控的智能分析，实现垃圾分类监测功能，在汛期还可以及时发现河道的积水情况。借助数字化管理，乡村治理能“提质增效”。以“互联网+”提升了基层组织管理水平，解决农牧民反映问题难、解决问题难的情况。</t>
  </si>
  <si>
    <t>巴音希利嘎查鄂尔多斯细毛羊养殖基地肉制品精细化加工项目</t>
  </si>
  <si>
    <t>肉制品深加工</t>
  </si>
  <si>
    <t>巴音希利嘎查</t>
  </si>
  <si>
    <t>2024年3月至12月</t>
  </si>
  <si>
    <t>巴音希利嘎查委员会</t>
  </si>
  <si>
    <t>1.购买2辆冷链运输车；2.新建50平米冷库1处；3.购买肉制品风干机器一台。</t>
  </si>
  <si>
    <t>项目投运后，鄂尔多斯细毛羊优质肉品年效益提高10%。该项目的实施，进一步壮大嘎查集体经济效益，形成集体经济全方位发展的良好基础，建立可行性强、适应力强的集体经济发展机制。不断满足市场需求，进一步提高肉制品相关服务和储存条件。按照“村集体+企业+农牧户”的产业发展模式，一是可稳定提供就业岗位3人以上；二是嘎查集体经济预计收益达50万元。</t>
  </si>
  <si>
    <r>
      <rPr>
        <sz val="10"/>
        <color theme="1"/>
        <rFont val="仿宋_GB2312"/>
        <charset val="134"/>
      </rPr>
      <t>该项目的实施，实现了“党支部+村集体+农牧户”的利益链接机制构建，在夯实党的基层组织战斗堡垒的同时也使集体经济收入不断提高，进一步激发嘎查农牧户的内生动力。一是集体经济收入的增</t>
    </r>
    <r>
      <rPr>
        <sz val="10"/>
        <rFont val="仿宋_GB2312"/>
        <charset val="134"/>
      </rPr>
      <t>加将更有利的为农牧户生产发展提供保障，将集体收益的5%用于嘎查农牧户社会救助。二是解决我嘎查劳动力3</t>
    </r>
    <r>
      <rPr>
        <sz val="10"/>
        <color theme="1"/>
        <rFont val="仿宋_GB2312"/>
        <charset val="134"/>
      </rPr>
      <t>人以上务工就业问题。三是定期开展种养殖科技培训，带动农牧民现代化养殖。四是拓宽销售渠道，鄂尔多斯细毛羊肉制品以更好的价格卖出，帮助农牧民增收致富。</t>
    </r>
  </si>
  <si>
    <t>全部已办理</t>
  </si>
  <si>
    <t>巴音希利嘎查鄂尔多斯细毛羊数字化服务平台与体验店建设项目</t>
  </si>
  <si>
    <t>1.建设鄂尔多斯细毛羊数字化交易服务平台；2.打造200平鄂尔多斯细毛羊优质肉品体验店一处。</t>
  </si>
  <si>
    <t>该项目的实施，提高我嘎查鄂尔多斯细毛羊养殖基地基础服务及多元化销售平台，加强数字化服务能力与体验感，从而强化销售额与购买欲望，进一步推动销售额，提高农牧民的收入。一来可稳步提高鄂尔多斯细毛羊养殖基地的收益；二来可更好的数字化销售额，提高可控度。</t>
  </si>
  <si>
    <t>该项目的实施，实现了“党支部+村集体+农牧户”的利益链接机制构建，在夯实党的基层组织战斗堡垒的同时也使农牧户收入不断提高，村集体经济收入也有所提高；进一步激发嘎查农牧户的内生动力，一是集体经济收入的增加将更有利的为农牧户生产发展提供保障；二是解决我嘎查鄂尔多斯细毛羊养殖户扎堆出售细毛羊的尴尬局面，进一步合理化、科学化安排出售时间。</t>
  </si>
  <si>
    <t>跃进村矿区绿色清洁型综合服务区项目</t>
  </si>
  <si>
    <t>基础设施建设</t>
  </si>
  <si>
    <t>跃进村</t>
  </si>
  <si>
    <t>跃进村民委员会</t>
  </si>
  <si>
    <t>新建服务区标准化配套设施1600平方米及电子网围栏等配套设备。</t>
  </si>
  <si>
    <t>经济效益：
该项目为村集体经济项目，为深入实施乡村振兴战略和发展壮大村集体经济。服务区主要经营停车、超市、修理、餐饮等，年利润达150万元。同时，本项目的建成将提供就业岗位10人，有效的提高当地农民的收入水平。
社会效益：
四通八达的公路路网已经形成，方便了群众出行，促成了公路物流新兴行业，拉动了社会经济。服务区良好的规划建设，以及舒适、方便、周到的全天候服务，不仅能改善和提高公路行车条件，还能消除司机生理和心理上的疲劳，减少不安全因素和事故隐患。</t>
  </si>
  <si>
    <t>该项目为村集体经济项目，年利润达150万元。村委将抽出净利润的5%用于村民保险缴纳及慰问帮扶等。同时，本项目的建成将提供就业岗位10人，有效的提高当地农民的收入水平。</t>
  </si>
  <si>
    <t>胜利村玉米烘干厂二期项目</t>
  </si>
  <si>
    <t>胜利村</t>
  </si>
  <si>
    <t>胜利村委员会</t>
  </si>
  <si>
    <t>建设潮储棚540平方米、干储棚450平方米。购买铲车、测水分设备等玉米烘干配套设施设备。</t>
  </si>
  <si>
    <t>将大幅度提高饲用玉米利用率，节约玉米资源；玉米烘干厂，为农牧民节约运输成本。项目收益用于其他集体经济建设，滚动带动嘎查村集体经济快速发展，联结普通农牧户，实现农牧户经济收入大幅提高。
实施该项目不产生对周边环境有害的废水、废气等污染物，是属于环保型产业。项目主产品烘干和储存玉米，间接经济效益和社会效益显著。</t>
  </si>
  <si>
    <r>
      <rPr>
        <sz val="10"/>
        <rFont val="仿宋_GB2312"/>
        <charset val="134"/>
      </rPr>
      <t>1.帮助胜利村种植村民提高玉米收益。</t>
    </r>
    <r>
      <rPr>
        <sz val="10"/>
        <color theme="1"/>
        <rFont val="仿宋_GB2312"/>
        <charset val="134"/>
      </rPr>
      <t>2.为困难户提供4—5个工作岗位；3.为养殖户方便提供玉米存储条件；4.为周边嘎查村农牧民缩减运输成本。</t>
    </r>
  </si>
  <si>
    <t>乌兰陶勒盖镇飞地经济产业园厂房及配套附属工程建设项目</t>
  </si>
  <si>
    <t>2024年2月至12月</t>
  </si>
  <si>
    <t>新建厂房7500平方米一处及配套附属工程设施设备</t>
  </si>
  <si>
    <t>年底为村集体经济分红，年分红收入在上一年度的基础上增加不低于30%。
村民受益户方面：一是将村投公司盈利向各嘎查村社区集体经济分红后，集体经济可将收益的10%用于嘎查村农牧户社会救助。二是将村投公司盈利向各嘎查村社区集体经济分红后，集体经济收益的30%用于产品改良、养殖技术指导、生活困难户帮扶等，重点对缺资金、缺技术、身体残疾、因病因灾致贫的群众给予帮扶。三是村投公司可定期开展种植养殖科技培训，带动农业农村和农民现代化。四是进一步拓宽销售渠道，延长和丰富了产业链，带动全镇农牧户提高养殖规模，全镇农畜产品和文创产品以更好的价格卖出，帮助农牧民增收致富。</t>
  </si>
  <si>
    <t>年底为村集体经济分红，年分红收入在上一年度的基础上增加不低于30%。村民受益户方面：将村投公司盈利向各嘎查村社区集体经济分红后，集体经济可将收益的10%用于嘎查村农牧户社会救助。并辐射带动附近100余农牧民发展现代农牧业，增加就业，畅通销售渠道，增加群众收入。</t>
  </si>
  <si>
    <t>嘎鲁图镇</t>
  </si>
  <si>
    <t>嘎鲁图镇乡村自然土路升级砂石路修建项目</t>
  </si>
  <si>
    <t>乡村建设行动类</t>
  </si>
  <si>
    <t>路</t>
  </si>
  <si>
    <t>新建项目</t>
  </si>
  <si>
    <t>嘎鲁图镇巴音柴达木村、后寨则村、巴音温都尔嘎查、沙如勒努图克嘎查、神水台村、木都柴达木村</t>
  </si>
  <si>
    <t>1年</t>
  </si>
  <si>
    <t>嘎鲁图镇人民政府</t>
  </si>
  <si>
    <r>
      <rPr>
        <sz val="10"/>
        <color theme="1"/>
        <rFont val="仿宋_GB2312"/>
        <charset val="134"/>
      </rPr>
      <t>此次全镇范围内自然土路升级砂石路总长度为30.5公里。建设规模及内容主要包括：
（一）巴音柴达木村：二社通社自然土路升级砂石路，共计2公里。
（二）巴音温都尔嘎查：呼日胡牧业社通社自然土路升级砂石路4.5公里。
（三）沙如勒努图克嘎查：</t>
    </r>
    <r>
      <rPr>
        <sz val="10"/>
        <color theme="1"/>
        <rFont val="Arial"/>
        <charset val="134"/>
      </rPr>
      <t> </t>
    </r>
    <r>
      <rPr>
        <sz val="10"/>
        <color theme="1"/>
        <rFont val="仿宋_GB2312"/>
        <charset val="134"/>
      </rPr>
      <t>斯布扣牧业社社连接哈达牧业社自然路6公里。
（四）后寨则村：乌审旗S313至后寨则村党群服务中心
自然土路升级砂石路5公里。
（五）神水台村：二社通社自然土路升级砂石路5公里。
（六）木都柴达木村：一、三、四、七社通社自然土路升级砂石路8公里。</t>
    </r>
  </si>
  <si>
    <t>本项目是嘎鲁图镇道路网的基础组成部分，是对道路网的补充和扩展，沿线受益农牧户达250余户，受益农牧民达900余人。通过道路改造，连接社、嘎查村、企业及农牧户，积极融入全旗乡村旅游大线路，提高道路运输能力，节省农牧民出行时间及费用，形成示范效应，有效解决农畜产品滞销问题，促进城乡一体化发展，增加农牧民收入和推动乡村产业结构调整。</t>
  </si>
  <si>
    <t>首先，能够改善当地农牧民群众的生活环境，不但带动当地农畜产品进入城镇，还增加农牧民的经济收入，方便商品购进，满足农牧民的生活所需，改变农村牧区的生活状态，使得嘎查村之间的联系进一步加强，更有利于城乡一体化发展，从而提高农牧民的生活质量和满足感、获得感。其次，增加农牧民就业渠道和实现收入增加，促进农牧民返回家乡创业发展，同时能够引入更多企业对农村牧区农畜产品投资重视，进而推动农牧民群众真正地增收致富。此外，增强与外界的交流，本项目的建设将完善当地道路交通布局，促进当地工业、新型农牧业、草原旅游业的发展，改善当地的基础设施配套条件，提高道路服务水平和交通安全水平，促进与外界的文化交流，加强了民族团结。</t>
  </si>
  <si>
    <t>否</t>
  </si>
  <si>
    <t>后寨则村三产融合项目</t>
  </si>
  <si>
    <t>优势特色产业发展</t>
  </si>
  <si>
    <t>嘎鲁图镇后寨则村光伏渔菜共生大棚左右前后位置</t>
  </si>
  <si>
    <t>2024年5月—2024年12月</t>
  </si>
  <si>
    <t>嘎鲁图镇后寨则村</t>
  </si>
  <si>
    <r>
      <rPr>
        <sz val="10"/>
        <color theme="1"/>
        <rFont val="仿宋_GB2312"/>
        <charset val="134"/>
      </rPr>
      <t>项目计划建设三产融合大棚项目4座，每座大棚占地1.8亩（1200</t>
    </r>
    <r>
      <rPr>
        <sz val="10"/>
        <color theme="1"/>
        <rFont val="宋体"/>
        <charset val="134"/>
      </rPr>
      <t>㎡</t>
    </r>
    <r>
      <rPr>
        <sz val="10"/>
        <color theme="1"/>
        <rFont val="仿宋_GB2312"/>
        <charset val="134"/>
      </rPr>
      <t>），共需地约7.2亩（4800</t>
    </r>
    <r>
      <rPr>
        <sz val="10"/>
        <color theme="1"/>
        <rFont val="宋体"/>
        <charset val="134"/>
      </rPr>
      <t>㎡</t>
    </r>
    <r>
      <rPr>
        <sz val="10"/>
        <color theme="1"/>
        <rFont val="仿宋_GB2312"/>
        <charset val="134"/>
      </rPr>
      <t>），棚内种植瓜果蔬菜、花卉、菌类等.为现有的光伏渔菜共生大棚的生态餐厅提供食材，同时为乌审旗各学校开展科普教育与研学活动提供场所。</t>
    </r>
  </si>
  <si>
    <t>1.项目投运后，4个大棚预计年效益达到20余万,由乌审旗嘎鲁图镇后寨则村股份经济合作社进行项目的运营。2.村集体经济收入得到大幅度提升，同时带动全村 124户村民拓宽就业渠道，实现脱贫攻坚成果与乡村振兴有效衔接，增加镇区蔬菜、花卉、菌类等的供应量和供应安全，同时为乌审旗各学校开展科普教育与研学活动提供场所。</t>
  </si>
  <si>
    <t>项目建设成后，我村将拿出项目收益额的5%作为发展壮大村集体经济联农带农富农资金。
1. 嘎鲁图镇政府主导、整合乡村振兴项目资金、村党支部负责，根据收益情况分配收入，生活困难户参与、巩固拓展脱贫攻坚成果，稳定增加生活困难户收入及帮扶其他有困难的农牧民。
2.该项目建成后每个大棚每年给村委带来5万元的纯收入，四个大棚建成后每个大棚给2名生活困难村民或懂农业的反乡大学生提供就业岗位，从大棚种植农作物利润中每月每人发放3000元工资，四个大棚共就业8个人，主要负责蔬菜种植培育和后期管理等工作。
3.通过村里推荐选出2名优秀反乡懂农业的大学生通过线上线下销售推销4个大棚种植的瓜果蔬菜和花卉，防止瓜果蔬菜滞销问题，工资底薪3000元，根据销售额完成情况再补发奖金。
让他们在家乡创业提供更好的机会，给村委带来更好的经济收入。
4.通过村里推荐选出或镇里推荐等方式选拔1-2名优秀讲解员，工资2500元，为中小学学生实地参观研学时讲解现代农业种植技术、蔬菜种植和菌类培育及花卉种植知识。
5.是大棚建成后政府为村民提供技术支持，包括大棚建设、种植技术、病虫害防治等方面的指导和培训，提高村民的种植技术水平。
6.大棚建成后每年给村委带来20余万元的经济收入，每户村民能分配到1600元的分红，同时给2名生活困难户大学生提供每年4500元的奖励补助。</t>
  </si>
  <si>
    <t>项目落实的用地土地勘测报告已出、嘎鲁图镇人民政府出具设施农业用地备案证明、</t>
  </si>
  <si>
    <t>乌审旗肉兔养殖产业基地建设项目</t>
  </si>
  <si>
    <t>呼和陶勒盖嘎查</t>
  </si>
  <si>
    <t>2024.4-2024.10</t>
  </si>
  <si>
    <t>封闭式兔棚6处、饲料房1处、场区道路硬化、外置粪污输送工程、产品展厅、办公及员工食宿、洗浴用房、安装地磅</t>
  </si>
  <si>
    <t>本项目建成后，可存栏能繁母兔1920只，年繁育出栏优质商品兔122880只。年平均营业收入470万元，总成本410万元，利润总额60万元。本项目可充分利用项目区饲草饲料资源，推广种草养兔，促进畜牧业结构调整和种草养畜业的发展。同时，将兔粪还田，可有效改良土壤结构，减少水土流失。本项目建成后，可带动贫困户和其他返乡待业大学生，解决部分农村剩余劳动力无法就业的问题，对助力乡村产业振兴具有重要意义。项目具有十分显著的社会、经济及生态效益。</t>
  </si>
  <si>
    <t>肉兔繁殖率高、生长快、生产周期短。再加上肉兔价格保持持续上涨趋势，养殖利润空间可观，资金回笼快，发展前景广阔，首先带动周边农牧户养殖肉兔，提供技术支持和帮助，优先帮助贫困户实现脱贫致富。实行联盟抱团保价回收的模式，建立密切的利益联结联合体，逐步向“统一种群、统一饲料、统一防疫、统一配种、统一出栏、统一销售”的六个统一目标发展，确保农牧民能够增收，实现财富平等。后期还将增加互联网平台，扩大销售渠道，通过直播的形式，带领农牧民勤劳致富。</t>
  </si>
  <si>
    <t>设施农用地手续已办理</t>
  </si>
  <si>
    <t>乌审旗乌源肉食品肉类深加工延链补链项目</t>
  </si>
  <si>
    <t>肉联</t>
  </si>
  <si>
    <t>北物流</t>
  </si>
  <si>
    <t>2024.1-2024.12</t>
  </si>
  <si>
    <t>新建牛屠宰车间360平方米，购置真空包装机1台、切丁机1台、切排机1台、空气清新机1台、冻干机1台、液压装车机1台、冷藏车1台、中型货车1台、变压器1台、吊牛滑轮100个，空压机1套，轨道改造安装，以及土地、监控、厂区空气能供暖、硬化、亮化品牌建设等工程。</t>
  </si>
  <si>
    <t>项目建成后，年可加工生鲜冷冻牛肉、羊肉约 8500 吨， 每公斤肉食品生鲜冷冻加工净增值按 0.3 元计算，可实现增值 255 万元；年可冷冻风干牛、羊肉约 590 吨，每公斤风干肉按净增值按 2 元计算，风干肉加工可实现增值 118 万元。全年 共计可实现经济效益可达 373 万元，投资利润率为38.9%，回收期为 2.6 年。项目建设可辐射带动周边 900 多户农牧户参与牛羊养殖、屠宰、肉食品加工产业，年可增加农牧民的收入 2200 元以上。项目建成后，项目建设单位每年按专项资金500万元的8%，即每年分红给呼和陶勒盖嘎查40万元作为集体经济收入。</t>
  </si>
  <si>
    <t>公司采用“公司+基地+农牧户+低收入户”的联农带农富农利益联结机制模式，在发展牲畜屠宰加工的基础上，不断调整优化产业结构，延伸产业链条，建设生鲜冷冻肉食品及风干肉延链补链项目。项目建成后：一是能够推动第一产业的循环可持续运营和发展壮大，既能为鄂尔多斯及周边城市提高优质可靠的肉食品，又能带动周边农牧民参与冷链物流项目，可以有效促进冷链物流便利化、肉食品加工业现代化和种养殖业产业化，有利于促进粗放型农牧业向集约型农牧业的产业转移，形成产、加、销一体化经营格局，有利于推动乡村振兴战略实施。二是可辐射带动周边 900 多户农牧户参与牛羊养殖、屠宰、肉食品加工产业，年可增加农牧民的收入 2200 元左右，项目建设还可为周边低收入户剩余劳动力提供就业岗位20人左右，实现年收入3万元以上。</t>
  </si>
  <si>
    <t>土地手已办理</t>
  </si>
  <si>
    <t>乌审旗沙如勒努图克嘎查集体种养殖基地建设项目</t>
  </si>
  <si>
    <t>沙如勒努图克嘎查</t>
  </si>
  <si>
    <t>2024年3月-2024年12月</t>
  </si>
  <si>
    <t>嘎鲁图镇沙如勒努图克嘎查</t>
  </si>
  <si>
    <t>新建年肉牛集中育肥出栏量1000头以上嘎查集体养殖基地1处。项目建设养殖场建筑面积达13158平方米（约19.74亩）。</t>
  </si>
  <si>
    <t>项目投运后年育肥出栏肉牛1000头，可实现年养殖效益达73.2万元，项目投资445.6万元，拟建项目投资回收期6.1年。</t>
  </si>
  <si>
    <t>（一）村集体经济方面：
项目建设成后，嘎查集体经济拿出20万元作为发展壮大村集体经济联农带农富农资金。
（二）村民受益户方面：
一是将嘎查牧民的牛犊比市场价高500元的价格收购，这项为嘎查养殖户增加养殖收入50万元。
二是为嘎查村民提供10人的稳定就业岗位，10人的灵活就业岗位。
三是成为嘎查产业发展的触角，引领嘎查肉牛产业发展。犊牛收购，提高养殖户的牛群周转速度，从而提高现有养殖条件下肉牛养殖数量，将嘎查牧民肉牛出栏数量增加1000头。</t>
  </si>
  <si>
    <t>养殖场建设用地前期审批手续已办理。已完成土地勘测定界技术报告，办理设施农用地审批19.74亩（1.3158公顷）。项目建设环评和能评已完成</t>
  </si>
  <si>
    <t>嘎鲁图镇斯布扣嘎查矿区移民产业园集中养殖区项目</t>
  </si>
  <si>
    <t>肉牛</t>
  </si>
  <si>
    <t>斯布扣嘎查</t>
  </si>
  <si>
    <t>2024年3月至2024年10月</t>
  </si>
  <si>
    <t>集中养殖区（二期）：总占地面积537亩，二期建设标准化牛棚3栋（210m*61m）12810平米</t>
  </si>
  <si>
    <t>建设标准化牛棚3栋，引进龙头企业，带动零散户发展养殖业，提高养殖户收入，每年集体经济收入可达11万元。</t>
  </si>
  <si>
    <t>嘎鲁图镇斯布扣嘎查矿区移民产业园集中养殖区项目建成后，租赁给第三方公司运营，一是嘎查每年租金收入11万元，嘎查将进行再分配，20%作为发展壮大村集体经济联农带农富农资金，60%为斯布扣嘎查大斯布扣牧业社97户265人实际人均分红；20％合作社收益；二是为嘎查剩余劳动力提供5个就业岗位，优先雇佣脱贫户、监测户、低收入户等劳动力。</t>
  </si>
  <si>
    <t>已办理发改委立项、林草手续、国土设施农用地手续已办理</t>
  </si>
  <si>
    <t>乌审旗布寨细毛羊专业合作社滴灌带加工厂扩建项目</t>
  </si>
  <si>
    <t>节水灌溉</t>
  </si>
  <si>
    <t>乌审旗布寨嘎查</t>
  </si>
  <si>
    <t>2024年</t>
  </si>
  <si>
    <t>乌审旗嘎鲁图镇布寨嘎查人民委员会</t>
  </si>
  <si>
    <r>
      <rPr>
        <sz val="10"/>
        <color theme="1"/>
        <rFont val="仿宋_GB2312"/>
        <charset val="134"/>
      </rPr>
      <t>1、新建厂房800</t>
    </r>
    <r>
      <rPr>
        <sz val="10"/>
        <color theme="1"/>
        <rFont val="SimSun"/>
        <charset val="134"/>
      </rPr>
      <t>㎡</t>
    </r>
    <r>
      <rPr>
        <sz val="10"/>
        <color theme="1"/>
        <rFont val="仿宋_GB2312"/>
        <charset val="134"/>
      </rPr>
      <t>、2、购买迷宫滴灌带高速机2台、3、购买主管机1台、4、贴片机1台、5、拌料机、6、250变压器、7、过磅房、8、粉碎颗粒设备</t>
    </r>
  </si>
  <si>
    <t>增加两台滴灌带生产线和一台主管生产线后，生产量增加15000件，收入增加30万元，从而增加集体经济收入和滴灌带加工厂承包人收入。同时给布寨嘎查农牧民和周边地区农牧民带来便利和优惠。</t>
  </si>
  <si>
    <t xml:space="preserve">
嘎鲁图镇主导、整合乡村振兴项目资金、嘎查党支部负责，企业回收布寨嘎查农牧民的废弃滴灌带，减少农牧民购买滴灌带费用。脱贫户参与务工，并给与工资补助。脱贫户、享受政策突发困难农牧户、按成本价购买滴灌带。</t>
  </si>
  <si>
    <t>已完成</t>
  </si>
  <si>
    <t>巴音柴达木村民委员会木都图年产6万吨生物质颗粒建设项目</t>
  </si>
  <si>
    <t>加工服务</t>
  </si>
  <si>
    <t>巴音柴达木村（一社）</t>
  </si>
  <si>
    <t>2024.01-2024.12</t>
  </si>
  <si>
    <t>巴音柴达木村</t>
  </si>
  <si>
    <t>增设厂房800平米、平板车5台、拖拉机5台、削片机2台、粉碎机2台、颗粒机5台、包装机2台、大铲车1台、叉车2台、料仓2个、饲料一体机1台。</t>
  </si>
  <si>
    <t>预计设备升级后可以每年回收12万吨的原料，生产6万吨燃料，达到700万元的销售额，固定为全村集体经济收入增加10-15万元。</t>
  </si>
  <si>
    <t xml:space="preserve">通过项目的实施，可为周边村民创造就业机会，增加群众收入，优先帮助本村脱贫户脱贫人口4户6 人及部分低收入家庭，解决本村村民年龄大出村就业难的问题。该项目与村集体形成租赁关系，每年为村集体产生5万租金收入。项目集粉碎、烘干、制粒、包装为一体，与内蒙古木都图农牧业开发有限公司进行联合，拥有实际经营经验与订单来源，可以解决销售和生产经营中遇到的问题。项目实施过程中生产原料来源于本地林业废弃物，主要包括沙柳、树干、秸秆等，有运输成本低、取材便利的先天条件，同时可辐射周边村形成沙柳平茬、生态循环、环境整治等利益联结机制，成为搞好农村人居环境整治，推动乡村振兴和生态文明建设的重要抓手，促进了产业与生态的协调发展，实现生态保护与助农增收共赢。
</t>
  </si>
  <si>
    <t>环评、能评手续办理完成，土地手续正在办理中</t>
  </si>
  <si>
    <t>巴音柴达木村农畜产品包装厂扩建项目</t>
  </si>
  <si>
    <t>巴音柴达木村（五社）</t>
  </si>
  <si>
    <t>增设厂房1000平米、切丁机2台、烤房1台、风干房1台、空调风机10台、三厢电煮锅1台、航吊1台、监控设备10台、拌料机1台、干湿分离架子车2台、全自动给袋机1台。</t>
  </si>
  <si>
    <t>进行扩建，对其规模扩大化，便于与乌审旗宏强农牧业科技发展有限责任公司达成更长久的合作，从而获得更多集体经济收入。预计每年收入5-8万元</t>
  </si>
  <si>
    <t xml:space="preserve">包装厂扩建后与乌审旗宏强农牧业科技发展有限责任公司达成意向合作，一方面，通过合作提高资源利用效率和经济效益，固定为村里带来每年5-8万元的集体经济收入，实现共同发展机制，有效促进农村经济发展；另一方面，实现经济增长和职业就业，包装厂可以为本地农牧民提供在家就业的机会，优先招聘脱贫户3户4人在生产一线、产品包装上就业，提升他们的收入来源，提高村民生活水平，同时也可以增强村民的凝聚力和归属感，建立与村民之间的信任和合作关系，以便更好的实现共同发展。
</t>
  </si>
  <si>
    <t>各项手续正在办理中</t>
  </si>
  <si>
    <t>无定河镇</t>
  </si>
  <si>
    <t>无定河镇建筑垃圾综合处理项目</t>
  </si>
  <si>
    <t>农村垃圾治理</t>
  </si>
  <si>
    <t>无定河镇人民政府</t>
  </si>
  <si>
    <t xml:space="preserve">
建设填埋区一处，主要包括：防渗系统、渗沥液收集导排系统、渗沥液调节池、填埋作业设施等。
</t>
  </si>
  <si>
    <t>项目建成后可以完全吸纳填埋无定河镇每天生产的建筑垃圾，彻底改变无定河镇建筑垃圾的污染问题，促进无定河镇及其周围生态环境的良性循环，改善无定河镇居民的人居环境，提高居民健康水平。</t>
  </si>
  <si>
    <t xml:space="preserve">
本项目建设的建筑垃圾综合处理填埋场为无定河镇脱贫户监测户低收入户提供就业岗位。
项目建成后可妥善处理无定河建筑垃圾，是建设优美、整洁、文明的无定河不可缺少的条件，是保障人民正常生活、工作、保障人民的身体健康的一项重要举措。</t>
  </si>
  <si>
    <t>正在办理</t>
  </si>
  <si>
    <t>巴图湾村污水处理厂建设项目</t>
  </si>
  <si>
    <t>农村污水治理</t>
  </si>
  <si>
    <t>无定河镇巴图湾村</t>
  </si>
  <si>
    <t xml:space="preserve">
新建污水处理厂一座，本工程建设内容包括建设格栅间、调节池，购买污水处理配套设备一套及其他配套基础设施建设等。</t>
  </si>
  <si>
    <t>项目建成后可改善镇域地表水体水质和生态环境，进一步完善巴图湾村设施功能，提升乡村品位；有利于改善居民生活环境，提高居民生活质量，保障人民身体健康。</t>
  </si>
  <si>
    <t xml:space="preserve">该污水处理厂的建设，可很大程度地改善地区和周围水环境质量，减轻污水对自然的污染，对城市建设发展将起到重要的作用。同时，处理后的污水可实现资源化，可以用于农田灌溉和城市绿化，有利于改善镇域地表水体水质和生态环境，进一步完善城镇设施功能，提升城镇品位，有利于改善无定河镇巴图湾村及周边各村居民的生活质量，保障人民身体健康。
</t>
  </si>
  <si>
    <t>无定河镇滴灌生产加工厂建设项目</t>
  </si>
  <si>
    <t>产地初加工和精深加工</t>
  </si>
  <si>
    <t>治沙站</t>
  </si>
  <si>
    <t>建设生产厂房800平米、购买造粒机及配套设施1套，购买滴灌生产线配套设施设备3条，以及其他相关配套设施等</t>
  </si>
  <si>
    <t>项目建成后可以回收利用当地及周边地区残留滴灌带等废弃农用塑料，防止“白色污染”，同时为无定河镇及周边地区生产用于生产农用滴灌带等塑料制品，推动当地及周边地区滴管应用水平，提升当地农业发展质量。
项目建成后，村集体将实现20-35万元的经济收入</t>
  </si>
  <si>
    <t xml:space="preserve">一是每年收益的10%用于脱贫户81户，监测户4户的帮扶工作或镇域内产业建设；
二是本项目建设的滴灌生产加工厂为无定河镇脱贫户监测户低收入户提供就业岗位。
三是本项目的建设可以解决当地村民残留滴灌带等废弃农用塑料处理问题，为当地及周边地区村民提供符合产品国标要求价格实惠的滴灌带产品。</t>
  </si>
  <si>
    <t>无定河镇生物质颗粒燃料生产厂建设项目</t>
  </si>
  <si>
    <t>1.建设原材料粉碎车间400平米；2.颗粒燃料挤压车间300平米；3.产品存储车间600平米；4.加工生产配套设备1套；5.其他基础配套设施。</t>
  </si>
  <si>
    <t>项目建成后着力解决制约农业产业发展的关键问题和 薄弱环节，提高农业综合生产能力，改善农业生态环境，推动农业生产经营体制创新，强化现代农业发展，巩固脱贫成果助力乡村振兴。
项目建成后，村集体将实现25-40万元的经济收入。</t>
  </si>
  <si>
    <t>一是每年收益的10%用于脱贫户81户，监测户4户的帮扶工作或镇域内产业建设；
二是本项目建设的生物质颗粒燃料生产加工厂为无定河镇脱贫户监测户低收入户提供就业岗位。
三是本项目的建设可以解决当地村民残留生物质颗粒燃料等废料处理问题，为当地及周边地区村民提供符合产品国标要求价格实惠的生物质颗粒燃料产品。</t>
  </si>
  <si>
    <t>无定河镇生物、动物研究服务室建设项目</t>
  </si>
  <si>
    <t>科技服务</t>
  </si>
  <si>
    <t>无定河镇镇区</t>
  </si>
  <si>
    <t>本项目利用镇政府现有用房450平方米，建设生物、动物研究服务室，建设内容主要购置土壤检测设备、动物疫病检测设备、植物病研究设备、动物疫病研究等配套设施设备。</t>
  </si>
  <si>
    <t>项目建成后进一步健全完善农牧业配套服务设施，配备先进实用的仪器设备，提高耕地地力监测服务功能，增强畜牧业防疫能力，将整体提升无定河镇农牧业综合生产能力和科技兴农水平，增强全镇农畜产品市场竞争能力，加快区域经济和社会发展。</t>
  </si>
  <si>
    <t>一是本项目建成后有助于农牧民增产增收；
二是本项目运营过程中为无定河镇脱贫户监测户低收入户提供优质、高效、精准的服务。
三是为无定河镇农畜产品的培育提供科学依据，提升科技兴农水平，助力乡村振兴。</t>
  </si>
  <si>
    <t>现有房屋手续齐全，无需办理用地和其他手续</t>
  </si>
  <si>
    <t>乌审旗无定河镇玉米深加工建设项目</t>
  </si>
  <si>
    <t>无定河村</t>
  </si>
  <si>
    <t xml:space="preserve">购置生产加工配套设施设备2套及其他基础配套设施等。
</t>
  </si>
  <si>
    <t>项目建成后可以提升玉米产品的利用效率，衍生玉米产业链条，提升玉米深加工水平，增加产品附加值，提升当地经济发展质量。
项目建成后，村集体将实现15-25万元的经济收入。</t>
  </si>
  <si>
    <t>一是每年收益的10%用于脱贫户81户，监测户4户的帮扶工作或镇域内产业建设，同时增加村集体经济收入。
二是本项目建设的玉米深加工加工厂为无定河镇脱贫户监测户低收入户提供就业岗位。
三是本项目延长玉米产业链条，提升产品附加值，从而增加农民收入水平。</t>
  </si>
  <si>
    <t>无定河镇锚杆、网片加工厂建设项目</t>
  </si>
  <si>
    <t>堵嘎尔湾村</t>
  </si>
  <si>
    <t xml:space="preserve">建设内容包括生产厂房500平米、原料库300平米、生产所用配套机械设备等其它附属设施，购置安装生产线设备2套及其他基础配套设施。
</t>
  </si>
  <si>
    <t>项目建成后可以丰富当地产业发展，同时为无定河镇及周边地区煤炭产业提供锚杆、网片制品，延长当地产业链条，提升经济发展质量。
项目建成后，村集体经济将实现38-50万元的收入。</t>
  </si>
  <si>
    <t>一是每年收益的10%用于脱贫户81户，监测户4户的帮扶工作或镇域内产业建设，同时增加村集体经济收入。
二是本项目建设的锚杆、网片生产加工厂为无定河镇脱贫户监测户低收入户提供就业岗位。
三是本项目生产的网片不仅可以用于煤炭产业，也可以为当地农牧业等提供网状围栏使用。</t>
  </si>
  <si>
    <t>已完成设施农业用地手续办理</t>
  </si>
  <si>
    <t>河南片区饲料深加工联合体项目(二期）</t>
  </si>
  <si>
    <t>小石砭村</t>
  </si>
  <si>
    <t>小石砭村民委员会</t>
  </si>
  <si>
    <t xml:space="preserve">建设成品库360平米，生产用房50平米，购买叉车1台、装载机1台、地磅1台，场地硬化4600平米，网围栏350米、架设低压线路和安装变压器以及其他相关基础配套设施等。
</t>
  </si>
  <si>
    <t>1.河南片区种植大田玉米约25万亩，每年产出玉米4.5亿斤，玉米秸秆45000吨。该项目以河南片区种植玉米为基础，探索“以种带养”发展模式，将玉米和秸杆进行深加工，生产出秸秆饲料后，一部分销售给当地和周边养殖大户，剩余部分对外销售，增加村集体经济收入。2.项目建成后有效改善本地区村民对秸秆焚烧的习惯，提高玉米秸秆的利用率，改善提升人居环境；同时扩大玉米收储量，缓解村民卖粮难问题，增加农牧户收入。</t>
  </si>
  <si>
    <t>无定河镇河南片区饲料深加工联合体项目（二期）是贯彻落实巩固脱贫攻坚成果与乡村振兴有效衔接的重要举措，在建设和运行时将优先考虑大石砭村、小石砭村、河南村的脱贫（监测）户，并积极鼓励脱贫（监测）户发展设施养殖产业，在秸秆颗粒饲料销售上给予15户脱贫（监测）户及部分相对困难户（低保、五保、残疾户）低于市场价10%的优惠，从而实现共同发展、共同富裕目标。该项目投产运营后，不仅增加了集体经济收入，而且带动周边农牧民发展设施养殖产业，减少秸秆对环境的污染，改善提升人居环境，增加村民收入。项目建设成后，将对外承包或村投公司运营，企业将拿出上级衔接资金的8%作为发展壮大村集体经济联农带农富农资金。</t>
  </si>
  <si>
    <t>无定河镇联合道路改造提升项目</t>
  </si>
  <si>
    <t>农村道路建设</t>
  </si>
  <si>
    <t>无定河村、
巴图湾村、无定河镇农牧业产业园</t>
  </si>
  <si>
    <t>2024年4月至2024年12月</t>
  </si>
  <si>
    <t>此项目涉及无定河村二社、巴图湾村五社至十社、无定河镇农牧业产业园，建设规模及内容主要包括：
（1）无定河村二社：中国共产党纳林河小组谷家湾砖桥两边护栏加固；新建道路一边防护栏300米；提升匝砖路道路建设550米；新修匝砖路1270米；
（2）巴图湾村五社至十社：修建砂石路10公里；
（3）无定河镇农牧业产业园：新建进场道路2500米，道路宽度7米，路面结构采用匝砖路面。</t>
  </si>
  <si>
    <t>一是改善当地农牧民群众的生活环境，生活方式和水平得到缓解和改正，道路畅通后会解决当地农畜产品的销售难问题；二是通过道路改造，连接社、行政村、企业及农牧户，积极融入全旗乡村旅游大线路，提高道路运输能力，节省农牧民出行时间及费用，形成示范效应，增加农牧民收入和提高乡村旅游收入；三是企业在生产建设中，把当地农民群众和闲置劳动力反雇为员工，为农牧民创造“薪金”增加农牧民的收入。</t>
  </si>
  <si>
    <t>首先能够改善当地农牧民群众的生活环境，不但带动当地农畜产品进入城镇，还增加农牧民的经济收入，方便商品购进，满足农牧民的生活所需，改变农村牧区的生活状态，使得嘎查村之间的联系进一步加强，更有利于城乡一体，化发展，从而提高农牧民的生活质量和满足感、获得感。其次，增加农牧民就业渠道和实现收入增加，促进农牧民返回家乡创业发展，同时能够引入更多企业对农村牧区农畜产品投资重视，进而推动农牧民群众真正地增收致富。最后，增强与外界的交流，本项目的建设将完善当地道路交通布局，促进当地工业、新型农牧业、红色旅游业的发展，改善当地的基础设施配套条件，提高道路服务水平和交通安全水平，促进与外界的文化交流，加强了民族团结。</t>
  </si>
  <si>
    <t>旧路提升改造无需办理手续</t>
  </si>
  <si>
    <t>无定河镇中药材种植基地项目</t>
  </si>
  <si>
    <t>种植业基地</t>
  </si>
  <si>
    <t>庙滩村</t>
  </si>
  <si>
    <t>2024年3月至2024年12月</t>
  </si>
  <si>
    <t>庙滩村民委员会</t>
  </si>
  <si>
    <t>购买烘干机一台、购买装药材5吨叉车一辆、购买沙地顺六轮一辆，购买装载机一台、购买50千瓦发电机一台、购买药材移苗机一台、购买旋耕机一台、水泵15千瓦8台、中药材晾晒棚1个3500平米、变压器2台、购买一台拖拉机、农用车一辆、推土机一台、药材播种机一台、药材收割机一台等机械设备。</t>
  </si>
  <si>
    <t>项目建成后，每年可实现村集体收入34万元，项目实现总产值1500万元。可辐射带动周边300多户种植户通过发展种植中药材产业实现增收。</t>
  </si>
  <si>
    <t>（一）建成运营后，按照“二产拉动一产”工作思路，采取企业订单式采购药材方式，企业每年以高于市场价的价格收购本镇农牧户的中药材。（二）通过“龙头企带动小农户”捆绑式发展的方式，为周边农牧民每年提供药材叶做饲料，农牧民每年可节约养殖成本。（三）为合作社、农牧民免费提供中药材种植技术、药材虫害防控等技术，企业将邀请资深专家，为种植户提供集中免费的种植技术培训，每年至少1次。（四）企业为全镇脱贫户、过渡期内的所有监测户以及全村低收入农牧民提供稳定就业岗位不少于8个，提供零时用工每年不少于100人次。（五）承包庙滩村六社集体土地5000亩左右，六社村民通过土地入股每年人均可收益1000多元。（六）庙滩村考上211、985重点院校的学生，由企业每人奖励5000元。</t>
  </si>
  <si>
    <t>前期审批手续齐备，有无定河镇政府审批文件，旗政府审批文件，旗发改委项目核准备案文件，乌审旗林业林草局文件，乌审旗水利局取水许可证。政府设施用地文件，本项目不需要环评和能评等手续。</t>
  </si>
  <si>
    <t>水利局</t>
  </si>
  <si>
    <t>乌审旗乌审召镇巴嘎淖尔村一.二.三.五.六社供水保障工程</t>
  </si>
  <si>
    <t>守底线补短板</t>
  </si>
  <si>
    <t>安全饮水</t>
  </si>
  <si>
    <t>乌审召镇巴嘎淖尔村一.二.三.五.六社</t>
  </si>
  <si>
    <t>2024</t>
  </si>
  <si>
    <t>乌审旗水利局</t>
  </si>
  <si>
    <r>
      <rPr>
        <sz val="10"/>
        <color theme="1"/>
        <rFont val="仿宋_GB2312"/>
        <charset val="134"/>
      </rPr>
      <t xml:space="preserve">新建 300m 水源井 3 眼，新建 6 </t>
    </r>
    <r>
      <rPr>
        <sz val="10"/>
        <color theme="1"/>
        <rFont val="宋体"/>
        <charset val="134"/>
      </rPr>
      <t>㎡</t>
    </r>
    <r>
      <rPr>
        <sz val="10"/>
        <color theme="1"/>
        <rFont val="仿宋_GB2312"/>
        <charset val="134"/>
      </rPr>
      <t>井房 3 座，新建阀门井 437 座，变压器3台，配套 22kw 变频柜 3 套，配套 200QJ20-148 潜水泵 3 套，铺设 YJLV22-3*50*1*25 电缆线 360m，铺设 PE100 级φ110PE 管（0.8Mpa）7306m，PE100 级φ90 管（0.8MPa）5172m，PE100 级φ75 管（0.8MPa）3916m，PE100 级φ63 管（0.8MPa）4095m</t>
    </r>
  </si>
  <si>
    <t>项目建成后，可解决 乌审旗乌审召镇巴嘎淖尔村一.二.三.五.六社219 户，657 人和39625 头（只）牲畜的供水保障问题。</t>
  </si>
  <si>
    <t>项目建成后，可解决 219 户，657 人和39625 头（只）牲畜的供水保障问题。每年增加畜产品收入 9.84 万元，节省运水劳动力费用 3.92 万元。改善了水质，提高了当地牲畜的成活率，同时也加快了牲畜的出栏率。</t>
  </si>
  <si>
    <t>公益性项目不需要办理相关手续</t>
  </si>
  <si>
    <t>供销合作社联合社</t>
  </si>
  <si>
    <t>无定河镇河南滴灌厂设备安装及附属工程</t>
  </si>
  <si>
    <t>无定河镇河南村</t>
  </si>
  <si>
    <t>2024年2至2024年12月</t>
  </si>
  <si>
    <t>乌审旗供销合作社联合社</t>
  </si>
  <si>
    <t>新建滴灌带回收造粒机以及配套设施1条、滴灌带及配套设施设备生产线5条，厂区土石方、冷却水池、沉淀池工程，路、围墙、硬化，电动门及地泵</t>
  </si>
  <si>
    <t>预计正常年生产可供应滴灌带2.2万亩，按每米0.07元售价计算，年产值816万元，每年可实现利润60万元左右。</t>
  </si>
  <si>
    <t>可带动当地及周边1万亩以上种植业的发展，按每户10亩估算，可带动1000户以上农户因使用滴灌带而增产增收致富，按亩增收500元计算，可带动增收500万元以上。</t>
  </si>
  <si>
    <t>前期土地手续正在办理当中，环评、能评正在申请当中。</t>
  </si>
  <si>
    <t>全旗</t>
  </si>
  <si>
    <t>2024年分散式光伏项目</t>
  </si>
  <si>
    <t>乌审旗乡村振兴统筹发展中心</t>
  </si>
  <si>
    <t>实施分散式光伏项目1.6万平米，每户大约安装10千瓦，安装40平米</t>
  </si>
  <si>
    <t>优先考虑实施地符合条件的脱贫户、监测户等</t>
  </si>
  <si>
    <t>乌审旗林业和草原局</t>
  </si>
  <si>
    <t>乌兰陶勒盖</t>
  </si>
  <si>
    <t>乌审旗国有乌兰陶勒盖治沙站欠发达国有林场巩固提升项目</t>
  </si>
  <si>
    <t>其它</t>
  </si>
  <si>
    <t>乌兰陶勒盖治沙站</t>
  </si>
  <si>
    <t>2024.1-2026.12</t>
  </si>
  <si>
    <t>乌兰陶勒盖治沙</t>
  </si>
  <si>
    <r>
      <rPr>
        <sz val="10"/>
        <color theme="1"/>
        <rFont val="仿宋_GB2312"/>
        <charset val="134"/>
      </rPr>
      <t>温室暖棚2000</t>
    </r>
    <r>
      <rPr>
        <sz val="10"/>
        <color theme="1"/>
        <rFont val="SimSun"/>
        <charset val="134"/>
      </rPr>
      <t>㎡</t>
    </r>
    <r>
      <rPr>
        <sz val="10"/>
        <color theme="1"/>
        <rFont val="仿宋_GB2312"/>
        <charset val="134"/>
      </rPr>
      <t>,、深水井2眼（150米）、林果经济林（包括土壤改造90亩、3.0公里4米宽作业道路、连接线路3500米，30KV变压器1台、新建冷鲜库80</t>
    </r>
    <r>
      <rPr>
        <sz val="10"/>
        <color theme="1"/>
        <rFont val="SimSun"/>
        <charset val="134"/>
      </rPr>
      <t>㎡</t>
    </r>
    <r>
      <rPr>
        <sz val="10"/>
        <color theme="1"/>
        <rFont val="仿宋_GB2312"/>
        <charset val="134"/>
      </rPr>
      <t>、技术人才培训等。</t>
    </r>
  </si>
  <si>
    <t>生态效益目标：提高林场森林覆盖率、增强区域内抗御自然灾害的能力。
经济效益目标：三年内果树产值：毛利润亩产值35*80%（成活率）*32公斤*6元=5376元，净利润5376*40%=2150.4元，100亩果树三年后年产值为2150.4元*100亩=215040元。
社会效益目标：该项目实施后加快我场特色经济发展，改善我场林业产业落后的格局，发展多资源、多目标、多效益的现代林业具有及其重要的意义。带动广大群众积极参与发展具有地方特色的林业经济，建立和发展新的林业产业，有效促进乌审旗林业科技发展水平。</t>
  </si>
  <si>
    <t>一是带动周围农牧民蔬菜、水果供给链。改善传统种植模式，着力解决作业区农牧民用电需求。二是改善作业区的基础设施配套条件，提高道路服务水平和交通安全水平，增加农牧民就业渠道和实现收入增加，促进农牧民返回家乡创业发展，促进与外界的文化交流。</t>
  </si>
  <si>
    <t>脱贫人口产业到户奖补项目</t>
  </si>
  <si>
    <t>到户类</t>
  </si>
  <si>
    <t>资金用于到户类产业项目奖补，每户奖补不超过4000元。</t>
  </si>
  <si>
    <t>全旗享受政策脱贫人口和监测对象。</t>
  </si>
  <si>
    <t>项目管理费（中央）</t>
  </si>
  <si>
    <t>中央级</t>
  </si>
  <si>
    <t>项目管理费（自治区）</t>
  </si>
  <si>
    <t>自治区级</t>
  </si>
  <si>
    <t>项目管理费（市级）</t>
  </si>
  <si>
    <t>市级</t>
  </si>
  <si>
    <t>项目管理费（旗级）</t>
  </si>
  <si>
    <t>旗级</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</si>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</sst>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00_ "/>
  </numFmts>
  <fonts count="51">
    <font>
      <sz val="11"/>
      <color theme="1"/>
      <name val="宋体"/>
      <charset val="134"/>
      <scheme val="minor"/>
    </font>
    <font>
      <sz val="22"/>
      <name val="仿宋"/>
      <charset val="134"/>
    </font>
    <font>
      <b/>
      <sz val="14"/>
      <name val="仿宋"/>
      <charset val="134"/>
    </font>
    <font>
      <sz val="14"/>
      <name val="仿宋"/>
      <charset val="134"/>
    </font>
    <font>
      <sz val="24"/>
      <color theme="1"/>
      <name val="宋体"/>
      <charset val="134"/>
    </font>
    <font>
      <sz val="24"/>
      <name val="宋体"/>
      <charset val="134"/>
    </font>
    <font>
      <sz val="14"/>
      <name val="宋体"/>
      <charset val="134"/>
    </font>
    <font>
      <sz val="12"/>
      <name val="宋体"/>
      <charset val="134"/>
    </font>
    <font>
      <sz val="10"/>
      <name val="仿宋_GB2312"/>
      <charset val="134"/>
    </font>
    <font>
      <sz val="9"/>
      <color theme="1"/>
      <name val="宋体"/>
      <charset val="134"/>
      <scheme val="minor"/>
    </font>
    <font>
      <b/>
      <sz val="28"/>
      <name val="方正小标宋简体"/>
      <charset val="134"/>
    </font>
    <font>
      <b/>
      <sz val="10"/>
      <name val="仿宋_GB2312"/>
      <charset val="134"/>
    </font>
    <font>
      <b/>
      <sz val="12"/>
      <name val="方正小标宋_GBK"/>
      <charset val="134"/>
    </font>
    <font>
      <sz val="12"/>
      <name val="仿宋_GB2312"/>
      <charset val="134"/>
    </font>
    <font>
      <sz val="10"/>
      <color theme="1"/>
      <name val="仿宋_GB2312"/>
      <charset val="134"/>
    </font>
    <font>
      <sz val="10"/>
      <color indexed="8"/>
      <name val="仿宋_GB2312"/>
      <charset val="134"/>
    </font>
    <font>
      <sz val="9"/>
      <color indexed="8"/>
      <name val="仿宋_GB2312"/>
      <charset val="134"/>
    </font>
    <font>
      <sz val="9"/>
      <name val="仿宋_GB2312"/>
      <charset val="134"/>
    </font>
    <font>
      <b/>
      <sz val="14"/>
      <name val="方正小标宋_GBK"/>
      <charset val="134"/>
    </font>
    <font>
      <b/>
      <sz val="10"/>
      <color theme="1"/>
      <name val="宋体"/>
      <charset val="134"/>
    </font>
    <font>
      <b/>
      <sz val="11"/>
      <name val="方正小标宋_GBK"/>
      <charset val="134"/>
    </font>
    <font>
      <b/>
      <sz val="8"/>
      <name val="方正小标宋_GBK"/>
      <charset val="134"/>
    </font>
    <font>
      <sz val="10"/>
      <name val="宋体"/>
      <charset val="134"/>
    </font>
    <font>
      <sz val="10"/>
      <color rgb="FFFF0000"/>
      <name val="仿宋_GB2312"/>
      <charset val="134"/>
    </font>
    <font>
      <sz val="12"/>
      <color theme="1"/>
      <name val="宋体"/>
      <charset val="134"/>
      <scheme val="minor"/>
    </font>
    <font>
      <b/>
      <sz val="11"/>
      <name val="仿宋"/>
      <charset val="134"/>
    </font>
    <font>
      <sz val="11"/>
      <name val="仿宋"/>
      <charset val="134"/>
    </font>
    <font>
      <sz val="10"/>
      <color rgb="FF000000"/>
      <name val="仿宋_GB2312"/>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宋体"/>
      <charset val="134"/>
    </font>
    <font>
      <sz val="10"/>
      <color theme="1"/>
      <name val="Arial"/>
      <charset val="134"/>
    </font>
    <font>
      <sz val="10"/>
      <color theme="1"/>
      <name val="SimSu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3" borderId="1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5" applyNumberFormat="0" applyFill="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6" fillId="0" borderId="0" applyNumberFormat="0" applyFill="0" applyBorder="0" applyAlignment="0" applyProtection="0">
      <alignment vertical="center"/>
    </xf>
    <xf numFmtId="0" fontId="37" fillId="4" borderId="17" applyNumberFormat="0" applyAlignment="0" applyProtection="0">
      <alignment vertical="center"/>
    </xf>
    <xf numFmtId="0" fontId="38" fillId="5" borderId="18" applyNumberFormat="0" applyAlignment="0" applyProtection="0">
      <alignment vertical="center"/>
    </xf>
    <xf numFmtId="0" fontId="39" fillId="5" borderId="17" applyNumberFormat="0" applyAlignment="0" applyProtection="0">
      <alignment vertical="center"/>
    </xf>
    <xf numFmtId="0" fontId="40" fillId="6" borderId="19" applyNumberFormat="0" applyAlignment="0" applyProtection="0">
      <alignment vertical="center"/>
    </xf>
    <xf numFmtId="0" fontId="41" fillId="0" borderId="20" applyNumberFormat="0" applyFill="0" applyAlignment="0" applyProtection="0">
      <alignment vertical="center"/>
    </xf>
    <xf numFmtId="0" fontId="42" fillId="0" borderId="21"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cellStyleXfs>
  <cellXfs count="126">
    <xf numFmtId="0" fontId="0" fillId="0" borderId="0" xfId="0">
      <alignment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10" fillId="0" borderId="0" xfId="0" applyNumberFormat="1" applyFont="1" applyFill="1" applyAlignment="1" applyProtection="1">
      <alignment horizontal="center" vertical="center" wrapText="1"/>
      <protection locked="0"/>
    </xf>
    <xf numFmtId="49" fontId="11" fillId="0" borderId="0" xfId="0" applyNumberFormat="1" applyFont="1" applyFill="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49" fontId="1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49" fontId="12" fillId="0"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15" fillId="0" borderId="0" xfId="0" applyFont="1" applyFill="1" applyAlignment="1">
      <alignment vertical="center" wrapText="1"/>
    </xf>
    <xf numFmtId="49" fontId="14" fillId="0" borderId="0" xfId="0" applyNumberFormat="1" applyFont="1" applyFill="1" applyBorder="1" applyAlignment="1">
      <alignment horizontal="center" vertical="center"/>
    </xf>
    <xf numFmtId="0" fontId="15" fillId="0" borderId="4"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xf>
    <xf numFmtId="49" fontId="8" fillId="2" borderId="1"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4" fillId="0" borderId="5" xfId="0" applyFont="1" applyFill="1" applyBorder="1" applyAlignment="1">
      <alignment horizontal="justify" vertical="center" indent="2"/>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6" fillId="0" borderId="1" xfId="0" applyFont="1" applyFill="1" applyBorder="1" applyAlignment="1">
      <alignment vertical="center" wrapText="1"/>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49" fontId="18" fillId="0" borderId="8" xfId="0" applyNumberFormat="1" applyFont="1" applyFill="1" applyBorder="1" applyAlignment="1" applyProtection="1">
      <alignment horizontal="center" vertical="center" wrapText="1"/>
      <protection locked="0"/>
    </xf>
    <xf numFmtId="49" fontId="18" fillId="0" borderId="9"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76" fontId="19" fillId="0" borderId="1" xfId="0" applyNumberFormat="1" applyFont="1" applyFill="1" applyBorder="1" applyAlignment="1" applyProtection="1">
      <alignment horizontal="center" vertical="center" wrapText="1"/>
      <protection locked="0"/>
    </xf>
    <xf numFmtId="49" fontId="18" fillId="0" borderId="11"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176" fontId="19" fillId="0" borderId="7"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0" fontId="15" fillId="0" borderId="4" xfId="0"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justify" vertical="center" wrapText="1"/>
    </xf>
    <xf numFmtId="0" fontId="22" fillId="0"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49"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76" fontId="1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indent="2"/>
    </xf>
    <xf numFmtId="0" fontId="8"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3" fillId="0" borderId="13" xfId="0" applyNumberFormat="1" applyFont="1" applyFill="1" applyBorder="1" applyAlignment="1" applyProtection="1">
      <alignment horizontal="center" vertical="center" wrapText="1"/>
      <protection locked="0"/>
    </xf>
    <xf numFmtId="178" fontId="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xf>
    <xf numFmtId="0" fontId="20"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49" fontId="14" fillId="0" borderId="0"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49" fontId="14" fillId="2" borderId="1" xfId="0" applyNumberFormat="1" applyFont="1" applyFill="1" applyBorder="1" applyAlignment="1">
      <alignment horizontal="left" vertical="center" wrapText="1"/>
    </xf>
    <xf numFmtId="49" fontId="22" fillId="0" borderId="1" xfId="0" applyNumberFormat="1" applyFont="1" applyFill="1" applyBorder="1" applyAlignment="1">
      <alignment horizontal="center" vertical="center"/>
    </xf>
    <xf numFmtId="49" fontId="14" fillId="2" borderId="1" xfId="0" applyNumberFormat="1" applyFont="1" applyFill="1" applyBorder="1" applyAlignment="1">
      <alignment horizontal="justify" vertical="center" wrapText="1"/>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49" fontId="22" fillId="2" borderId="1"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5"/>
  <sheetViews>
    <sheetView tabSelected="1" topLeftCell="C1" workbookViewId="0">
      <pane ySplit="4" topLeftCell="A44" activePane="bottomLeft" state="frozen"/>
      <selection/>
      <selection pane="bottomLeft" activeCell="N52" sqref="N52"/>
    </sheetView>
  </sheetViews>
  <sheetFormatPr defaultColWidth="9" defaultRowHeight="18.75"/>
  <cols>
    <col min="1" max="1" width="4.125" style="11" customWidth="1"/>
    <col min="2" max="2" width="10.75" style="12" customWidth="1"/>
    <col min="3" max="3" width="9.375" style="8" customWidth="1"/>
    <col min="4" max="4" width="15.625" style="8" customWidth="1"/>
    <col min="5" max="5" width="12.375" style="8" customWidth="1"/>
    <col min="6" max="6" width="10.625" style="8" customWidth="1"/>
    <col min="7" max="7" width="14.25" style="8" customWidth="1"/>
    <col min="8" max="8" width="15.625" style="8" customWidth="1"/>
    <col min="9" max="9" width="16.125" style="8" customWidth="1"/>
    <col min="10" max="10" width="11.625" style="8" customWidth="1"/>
    <col min="11" max="11" width="47.5" style="8" customWidth="1"/>
    <col min="12" max="12" width="19.5" style="11" customWidth="1"/>
    <col min="13" max="13" width="19" style="11" customWidth="1"/>
    <col min="14" max="14" width="17.375" style="11" customWidth="1"/>
    <col min="15" max="15" width="4.25" style="13" customWidth="1"/>
    <col min="16" max="16" width="5.125" style="14" customWidth="1"/>
    <col min="17" max="17" width="4.125" style="15" customWidth="1"/>
    <col min="18" max="18" width="4.25" style="15" customWidth="1"/>
    <col min="19" max="20" width="4.625" style="15" customWidth="1"/>
    <col min="21" max="21" width="34.125" style="16" customWidth="1"/>
    <col min="22" max="22" width="56.75" style="8" customWidth="1"/>
    <col min="23" max="23" width="18.625" style="8" customWidth="1"/>
    <col min="24" max="24" width="6.75" style="16" customWidth="1"/>
    <col min="25" max="16384" width="9" style="8"/>
  </cols>
  <sheetData>
    <row r="1" s="1" customFormat="1" ht="70" customHeight="1" spans="1:24">
      <c r="A1" s="17" t="s">
        <v>0</v>
      </c>
      <c r="B1" s="18"/>
      <c r="C1" s="17"/>
      <c r="D1" s="17"/>
      <c r="E1" s="17"/>
      <c r="F1" s="17"/>
      <c r="G1" s="17"/>
      <c r="H1" s="17"/>
      <c r="I1" s="17"/>
      <c r="J1" s="17"/>
      <c r="K1" s="17"/>
      <c r="L1" s="17"/>
      <c r="M1" s="17"/>
      <c r="N1" s="17"/>
      <c r="O1" s="17"/>
      <c r="P1" s="17"/>
      <c r="Q1" s="17"/>
      <c r="R1" s="17"/>
      <c r="S1" s="17"/>
      <c r="T1" s="17"/>
      <c r="U1" s="17"/>
      <c r="V1" s="17"/>
      <c r="W1" s="17"/>
      <c r="X1" s="17"/>
    </row>
    <row r="2" s="2" customFormat="1" ht="30" customHeight="1" spans="1:24">
      <c r="A2" s="19" t="s">
        <v>1</v>
      </c>
      <c r="B2" s="20" t="s">
        <v>2</v>
      </c>
      <c r="C2" s="21" t="s">
        <v>3</v>
      </c>
      <c r="D2" s="21" t="s">
        <v>4</v>
      </c>
      <c r="E2" s="21" t="s">
        <v>5</v>
      </c>
      <c r="F2" s="22" t="s">
        <v>6</v>
      </c>
      <c r="G2" s="21" t="s">
        <v>7</v>
      </c>
      <c r="H2" s="21" t="s">
        <v>8</v>
      </c>
      <c r="I2" s="21" t="s">
        <v>9</v>
      </c>
      <c r="J2" s="21" t="s">
        <v>10</v>
      </c>
      <c r="K2" s="21" t="s">
        <v>11</v>
      </c>
      <c r="L2" s="53" t="s">
        <v>12</v>
      </c>
      <c r="M2" s="54"/>
      <c r="N2" s="55"/>
      <c r="O2" s="56" t="s">
        <v>13</v>
      </c>
      <c r="P2" s="57"/>
      <c r="Q2" s="56"/>
      <c r="R2" s="56"/>
      <c r="S2" s="56"/>
      <c r="T2" s="56"/>
      <c r="U2" s="96" t="s">
        <v>14</v>
      </c>
      <c r="V2" s="96" t="s">
        <v>15</v>
      </c>
      <c r="W2" s="96" t="s">
        <v>16</v>
      </c>
      <c r="X2" s="97" t="s">
        <v>17</v>
      </c>
    </row>
    <row r="3" s="2" customFormat="1" ht="30" customHeight="1" spans="1:24">
      <c r="A3" s="19"/>
      <c r="B3" s="23"/>
      <c r="C3" s="21"/>
      <c r="D3" s="21"/>
      <c r="E3" s="21"/>
      <c r="F3" s="24"/>
      <c r="G3" s="21"/>
      <c r="H3" s="21"/>
      <c r="I3" s="21"/>
      <c r="J3" s="21"/>
      <c r="K3" s="21"/>
      <c r="L3" s="58"/>
      <c r="M3" s="59"/>
      <c r="N3" s="60"/>
      <c r="O3" s="61" t="s">
        <v>18</v>
      </c>
      <c r="P3" s="62"/>
      <c r="Q3" s="61" t="s">
        <v>19</v>
      </c>
      <c r="R3" s="98"/>
      <c r="S3" s="61" t="s">
        <v>20</v>
      </c>
      <c r="T3" s="98"/>
      <c r="U3" s="96"/>
      <c r="V3" s="96"/>
      <c r="W3" s="96"/>
      <c r="X3" s="99"/>
    </row>
    <row r="4" s="2" customFormat="1" ht="33" customHeight="1" spans="1:24">
      <c r="A4" s="19"/>
      <c r="B4" s="25"/>
      <c r="C4" s="21"/>
      <c r="D4" s="21"/>
      <c r="E4" s="21"/>
      <c r="F4" s="26"/>
      <c r="G4" s="21"/>
      <c r="H4" s="21"/>
      <c r="I4" s="21"/>
      <c r="J4" s="21"/>
      <c r="K4" s="21"/>
      <c r="L4" s="63" t="s">
        <v>21</v>
      </c>
      <c r="M4" s="64" t="s">
        <v>22</v>
      </c>
      <c r="N4" s="64" t="s">
        <v>23</v>
      </c>
      <c r="O4" s="56" t="s">
        <v>24</v>
      </c>
      <c r="P4" s="57" t="s">
        <v>25</v>
      </c>
      <c r="Q4" s="56" t="s">
        <v>24</v>
      </c>
      <c r="R4" s="56" t="s">
        <v>25</v>
      </c>
      <c r="S4" s="56" t="s">
        <v>24</v>
      </c>
      <c r="T4" s="56" t="s">
        <v>25</v>
      </c>
      <c r="U4" s="96"/>
      <c r="V4" s="96"/>
      <c r="W4" s="96"/>
      <c r="X4" s="100"/>
    </row>
    <row r="5" s="3" customFormat="1" ht="127" customHeight="1" spans="1:24">
      <c r="A5" s="27">
        <v>1</v>
      </c>
      <c r="B5" s="28" t="s">
        <v>26</v>
      </c>
      <c r="C5" s="29" t="s">
        <v>27</v>
      </c>
      <c r="D5" s="29" t="s">
        <v>28</v>
      </c>
      <c r="E5" s="29" t="s">
        <v>29</v>
      </c>
      <c r="F5" s="29" t="s">
        <v>30</v>
      </c>
      <c r="G5" s="30" t="s">
        <v>31</v>
      </c>
      <c r="H5" s="29" t="s">
        <v>32</v>
      </c>
      <c r="I5" s="29" t="s">
        <v>33</v>
      </c>
      <c r="J5" s="29" t="s">
        <v>34</v>
      </c>
      <c r="K5" s="29" t="s">
        <v>35</v>
      </c>
      <c r="L5" s="29">
        <v>420.22</v>
      </c>
      <c r="M5" s="29">
        <v>388</v>
      </c>
      <c r="N5" s="29">
        <f t="shared" ref="N5:N45" si="0">L5-M5</f>
        <v>32.22</v>
      </c>
      <c r="O5" s="29">
        <v>566</v>
      </c>
      <c r="P5" s="29">
        <v>1849</v>
      </c>
      <c r="Q5" s="29">
        <v>10</v>
      </c>
      <c r="R5" s="29">
        <v>28</v>
      </c>
      <c r="S5" s="29"/>
      <c r="T5" s="29"/>
      <c r="U5" s="29" t="s">
        <v>36</v>
      </c>
      <c r="V5" s="29" t="s">
        <v>37</v>
      </c>
      <c r="W5" s="29" t="s">
        <v>38</v>
      </c>
      <c r="X5" s="101"/>
    </row>
    <row r="6" s="3" customFormat="1" ht="95" customHeight="1" spans="1:24">
      <c r="A6" s="27">
        <v>2</v>
      </c>
      <c r="B6" s="28" t="s">
        <v>26</v>
      </c>
      <c r="C6" s="29" t="s">
        <v>27</v>
      </c>
      <c r="D6" s="29" t="s">
        <v>39</v>
      </c>
      <c r="E6" s="29" t="s">
        <v>29</v>
      </c>
      <c r="F6" s="29" t="s">
        <v>40</v>
      </c>
      <c r="G6" s="30" t="s">
        <v>41</v>
      </c>
      <c r="H6" s="29" t="s">
        <v>42</v>
      </c>
      <c r="I6" s="29" t="s">
        <v>33</v>
      </c>
      <c r="J6" s="29" t="s">
        <v>34</v>
      </c>
      <c r="K6" s="29" t="s">
        <v>43</v>
      </c>
      <c r="L6" s="29">
        <v>400</v>
      </c>
      <c r="M6" s="29">
        <v>370</v>
      </c>
      <c r="N6" s="29">
        <f t="shared" si="0"/>
        <v>30</v>
      </c>
      <c r="O6" s="29">
        <v>320</v>
      </c>
      <c r="P6" s="29">
        <v>1046</v>
      </c>
      <c r="Q6" s="29">
        <v>7</v>
      </c>
      <c r="R6" s="29">
        <v>18</v>
      </c>
      <c r="S6" s="29"/>
      <c r="T6" s="29"/>
      <c r="U6" s="29" t="s">
        <v>44</v>
      </c>
      <c r="V6" s="29" t="s">
        <v>45</v>
      </c>
      <c r="W6" s="29" t="s">
        <v>46</v>
      </c>
      <c r="X6" s="101"/>
    </row>
    <row r="7" s="3" customFormat="1" ht="150" customHeight="1" spans="1:24">
      <c r="A7" s="27">
        <v>3</v>
      </c>
      <c r="B7" s="28" t="s">
        <v>26</v>
      </c>
      <c r="C7" s="31" t="s">
        <v>47</v>
      </c>
      <c r="D7" s="31" t="s">
        <v>48</v>
      </c>
      <c r="E7" s="31" t="s">
        <v>49</v>
      </c>
      <c r="F7" s="31" t="s">
        <v>50</v>
      </c>
      <c r="G7" s="32" t="s">
        <v>41</v>
      </c>
      <c r="H7" s="31" t="s">
        <v>51</v>
      </c>
      <c r="I7" s="31" t="s">
        <v>52</v>
      </c>
      <c r="J7" s="31" t="s">
        <v>53</v>
      </c>
      <c r="K7" s="31" t="s">
        <v>54</v>
      </c>
      <c r="L7" s="31">
        <v>486</v>
      </c>
      <c r="M7" s="31">
        <v>466</v>
      </c>
      <c r="N7" s="29">
        <f t="shared" si="0"/>
        <v>20</v>
      </c>
      <c r="O7" s="31">
        <v>10</v>
      </c>
      <c r="P7" s="31">
        <v>30</v>
      </c>
      <c r="Q7" s="31">
        <v>6</v>
      </c>
      <c r="R7" s="31">
        <v>13</v>
      </c>
      <c r="S7" s="31">
        <v>1</v>
      </c>
      <c r="T7" s="31">
        <v>4</v>
      </c>
      <c r="U7" s="31" t="s">
        <v>55</v>
      </c>
      <c r="V7" s="31" t="s">
        <v>56</v>
      </c>
      <c r="W7" s="38" t="s">
        <v>57</v>
      </c>
      <c r="X7" s="44"/>
    </row>
    <row r="8" s="3" customFormat="1" ht="208" customHeight="1" spans="1:24">
      <c r="A8" s="27">
        <v>4</v>
      </c>
      <c r="B8" s="28" t="s">
        <v>26</v>
      </c>
      <c r="C8" s="31" t="s">
        <v>47</v>
      </c>
      <c r="D8" s="33" t="s">
        <v>58</v>
      </c>
      <c r="E8" s="31" t="s">
        <v>49</v>
      </c>
      <c r="F8" s="31" t="s">
        <v>50</v>
      </c>
      <c r="G8" s="34" t="s">
        <v>59</v>
      </c>
      <c r="H8" s="35" t="s">
        <v>60</v>
      </c>
      <c r="I8" s="31" t="s">
        <v>61</v>
      </c>
      <c r="J8" s="31" t="s">
        <v>62</v>
      </c>
      <c r="K8" s="65" t="s">
        <v>63</v>
      </c>
      <c r="L8" s="31">
        <v>792.4</v>
      </c>
      <c r="M8" s="31">
        <v>450</v>
      </c>
      <c r="N8" s="29">
        <f t="shared" si="0"/>
        <v>342.4</v>
      </c>
      <c r="O8" s="35">
        <v>428</v>
      </c>
      <c r="P8" s="31">
        <v>1388</v>
      </c>
      <c r="Q8" s="31">
        <v>0</v>
      </c>
      <c r="R8" s="31">
        <v>0</v>
      </c>
      <c r="S8" s="31">
        <v>0</v>
      </c>
      <c r="T8" s="31">
        <v>0</v>
      </c>
      <c r="U8" s="31" t="s">
        <v>64</v>
      </c>
      <c r="V8" s="31" t="s">
        <v>65</v>
      </c>
      <c r="W8" s="102" t="s">
        <v>66</v>
      </c>
      <c r="X8" s="44"/>
    </row>
    <row r="9" s="3" customFormat="1" ht="222" customHeight="1" spans="1:24">
      <c r="A9" s="27">
        <v>5</v>
      </c>
      <c r="B9" s="28" t="s">
        <v>26</v>
      </c>
      <c r="C9" s="31" t="s">
        <v>47</v>
      </c>
      <c r="D9" s="31" t="s">
        <v>67</v>
      </c>
      <c r="E9" s="31" t="s">
        <v>49</v>
      </c>
      <c r="F9" s="31" t="s">
        <v>68</v>
      </c>
      <c r="G9" s="31" t="s">
        <v>41</v>
      </c>
      <c r="H9" s="36" t="s">
        <v>69</v>
      </c>
      <c r="I9" s="31" t="s">
        <v>61</v>
      </c>
      <c r="J9" s="31" t="s">
        <v>70</v>
      </c>
      <c r="K9" s="31" t="s">
        <v>71</v>
      </c>
      <c r="L9" s="31">
        <v>150</v>
      </c>
      <c r="M9" s="31">
        <v>150</v>
      </c>
      <c r="N9" s="29">
        <f t="shared" si="0"/>
        <v>0</v>
      </c>
      <c r="O9" s="31">
        <v>2241</v>
      </c>
      <c r="P9" s="31">
        <v>10837</v>
      </c>
      <c r="Q9" s="31">
        <v>15</v>
      </c>
      <c r="R9" s="31">
        <v>22</v>
      </c>
      <c r="S9" s="31">
        <v>2</v>
      </c>
      <c r="T9" s="31">
        <v>7</v>
      </c>
      <c r="U9" s="31" t="s">
        <v>72</v>
      </c>
      <c r="V9" s="31" t="s">
        <v>73</v>
      </c>
      <c r="W9" s="31" t="s">
        <v>74</v>
      </c>
      <c r="X9" s="44"/>
    </row>
    <row r="10" s="3" customFormat="1" ht="153" customHeight="1" spans="1:24">
      <c r="A10" s="27">
        <v>6</v>
      </c>
      <c r="B10" s="28" t="s">
        <v>26</v>
      </c>
      <c r="C10" s="31" t="s">
        <v>75</v>
      </c>
      <c r="D10" s="31" t="s">
        <v>76</v>
      </c>
      <c r="E10" s="31" t="s">
        <v>49</v>
      </c>
      <c r="F10" s="31" t="s">
        <v>77</v>
      </c>
      <c r="G10" s="37" t="s">
        <v>41</v>
      </c>
      <c r="H10" s="31" t="s">
        <v>47</v>
      </c>
      <c r="I10" s="31" t="s">
        <v>52</v>
      </c>
      <c r="J10" s="31" t="s">
        <v>70</v>
      </c>
      <c r="K10" s="31" t="s">
        <v>78</v>
      </c>
      <c r="L10" s="31">
        <v>150</v>
      </c>
      <c r="M10" s="31">
        <v>150</v>
      </c>
      <c r="N10" s="29">
        <f t="shared" si="0"/>
        <v>0</v>
      </c>
      <c r="O10" s="31">
        <v>2241</v>
      </c>
      <c r="P10" s="31">
        <v>10837</v>
      </c>
      <c r="Q10" s="31">
        <v>15</v>
      </c>
      <c r="R10" s="31">
        <v>22</v>
      </c>
      <c r="S10" s="31">
        <v>2</v>
      </c>
      <c r="T10" s="31">
        <v>7</v>
      </c>
      <c r="U10" s="31" t="s">
        <v>79</v>
      </c>
      <c r="V10" s="31" t="s">
        <v>80</v>
      </c>
      <c r="W10" s="46" t="s">
        <v>81</v>
      </c>
      <c r="X10" s="103"/>
    </row>
    <row r="11" s="3" customFormat="1" ht="198" customHeight="1" spans="1:24">
      <c r="A11" s="27">
        <v>7</v>
      </c>
      <c r="B11" s="28" t="s">
        <v>26</v>
      </c>
      <c r="C11" s="38" t="s">
        <v>82</v>
      </c>
      <c r="D11" s="38" t="s">
        <v>83</v>
      </c>
      <c r="E11" s="38" t="s">
        <v>29</v>
      </c>
      <c r="F11" s="38" t="s">
        <v>84</v>
      </c>
      <c r="G11" s="38" t="s">
        <v>59</v>
      </c>
      <c r="H11" s="39" t="s">
        <v>85</v>
      </c>
      <c r="I11" s="31" t="s">
        <v>86</v>
      </c>
      <c r="J11" s="38" t="s">
        <v>87</v>
      </c>
      <c r="K11" s="31" t="s">
        <v>88</v>
      </c>
      <c r="L11" s="39">
        <v>1000</v>
      </c>
      <c r="M11" s="66">
        <v>490</v>
      </c>
      <c r="N11" s="29">
        <f t="shared" si="0"/>
        <v>510</v>
      </c>
      <c r="O11" s="29">
        <v>150</v>
      </c>
      <c r="P11" s="39">
        <v>420</v>
      </c>
      <c r="Q11" s="29">
        <v>7</v>
      </c>
      <c r="R11" s="39">
        <v>17</v>
      </c>
      <c r="S11" s="29"/>
      <c r="T11" s="29"/>
      <c r="U11" s="104" t="s">
        <v>89</v>
      </c>
      <c r="V11" s="104" t="s">
        <v>90</v>
      </c>
      <c r="W11" s="38" t="s">
        <v>91</v>
      </c>
      <c r="X11" s="38"/>
    </row>
    <row r="12" s="3" customFormat="1" ht="96" customHeight="1" spans="1:24">
      <c r="A12" s="27">
        <v>8</v>
      </c>
      <c r="B12" s="28" t="s">
        <v>26</v>
      </c>
      <c r="C12" s="38" t="s">
        <v>82</v>
      </c>
      <c r="D12" s="29" t="s">
        <v>92</v>
      </c>
      <c r="E12" s="39" t="s">
        <v>93</v>
      </c>
      <c r="F12" s="39" t="s">
        <v>94</v>
      </c>
      <c r="G12" s="38" t="s">
        <v>59</v>
      </c>
      <c r="H12" s="29" t="s">
        <v>95</v>
      </c>
      <c r="I12" s="29" t="s">
        <v>96</v>
      </c>
      <c r="J12" s="38" t="s">
        <v>87</v>
      </c>
      <c r="K12" s="67" t="s">
        <v>97</v>
      </c>
      <c r="L12" s="29">
        <v>850</v>
      </c>
      <c r="M12" s="29">
        <v>490</v>
      </c>
      <c r="N12" s="29">
        <f t="shared" si="0"/>
        <v>360</v>
      </c>
      <c r="O12" s="68">
        <v>600</v>
      </c>
      <c r="P12" s="68">
        <v>1500</v>
      </c>
      <c r="Q12" s="68">
        <v>2</v>
      </c>
      <c r="R12" s="68">
        <v>5</v>
      </c>
      <c r="S12" s="68"/>
      <c r="T12" s="29"/>
      <c r="U12" s="67" t="s">
        <v>98</v>
      </c>
      <c r="V12" s="67" t="s">
        <v>99</v>
      </c>
      <c r="W12" s="38" t="s">
        <v>100</v>
      </c>
      <c r="X12" s="30"/>
    </row>
    <row r="13" s="3" customFormat="1" ht="201" customHeight="1" spans="1:24">
      <c r="A13" s="27">
        <v>9</v>
      </c>
      <c r="B13" s="28" t="s">
        <v>26</v>
      </c>
      <c r="C13" s="38" t="s">
        <v>82</v>
      </c>
      <c r="D13" s="38" t="s">
        <v>101</v>
      </c>
      <c r="E13" s="38" t="s">
        <v>29</v>
      </c>
      <c r="F13" s="40" t="s">
        <v>102</v>
      </c>
      <c r="G13" s="40" t="s">
        <v>59</v>
      </c>
      <c r="H13" s="40" t="s">
        <v>103</v>
      </c>
      <c r="I13" s="38" t="s">
        <v>104</v>
      </c>
      <c r="J13" s="38" t="s">
        <v>87</v>
      </c>
      <c r="K13" s="38" t="s">
        <v>105</v>
      </c>
      <c r="L13" s="69">
        <v>100</v>
      </c>
      <c r="M13" s="69">
        <v>100</v>
      </c>
      <c r="N13" s="29">
        <f t="shared" si="0"/>
        <v>0</v>
      </c>
      <c r="O13" s="29">
        <v>218</v>
      </c>
      <c r="P13" s="70">
        <v>519</v>
      </c>
      <c r="Q13" s="105">
        <v>4</v>
      </c>
      <c r="R13" s="105">
        <v>11</v>
      </c>
      <c r="S13" s="105"/>
      <c r="T13" s="105"/>
      <c r="U13" s="106" t="s">
        <v>106</v>
      </c>
      <c r="V13" s="107" t="s">
        <v>107</v>
      </c>
      <c r="W13" s="40" t="s">
        <v>108</v>
      </c>
      <c r="X13" s="38"/>
    </row>
    <row r="14" s="3" customFormat="1" ht="91" customHeight="1" spans="1:24">
      <c r="A14" s="27">
        <v>10</v>
      </c>
      <c r="B14" s="28" t="s">
        <v>26</v>
      </c>
      <c r="C14" s="38" t="s">
        <v>82</v>
      </c>
      <c r="D14" s="38" t="s">
        <v>109</v>
      </c>
      <c r="E14" s="38" t="s">
        <v>29</v>
      </c>
      <c r="F14" s="40" t="s">
        <v>110</v>
      </c>
      <c r="G14" s="40" t="s">
        <v>59</v>
      </c>
      <c r="H14" s="40" t="s">
        <v>111</v>
      </c>
      <c r="I14" s="38" t="s">
        <v>86</v>
      </c>
      <c r="J14" s="38" t="s">
        <v>87</v>
      </c>
      <c r="K14" s="38" t="s">
        <v>112</v>
      </c>
      <c r="L14" s="69">
        <v>100</v>
      </c>
      <c r="M14" s="69">
        <v>100</v>
      </c>
      <c r="N14" s="29">
        <f t="shared" si="0"/>
        <v>0</v>
      </c>
      <c r="O14" s="29">
        <v>262</v>
      </c>
      <c r="P14" s="70">
        <v>703</v>
      </c>
      <c r="Q14" s="105">
        <v>4</v>
      </c>
      <c r="R14" s="105">
        <v>9</v>
      </c>
      <c r="S14" s="105"/>
      <c r="T14" s="105"/>
      <c r="U14" s="104" t="s">
        <v>113</v>
      </c>
      <c r="V14" s="104" t="s">
        <v>114</v>
      </c>
      <c r="W14" s="40" t="s">
        <v>108</v>
      </c>
      <c r="X14" s="38"/>
    </row>
    <row r="15" s="4" customFormat="1" ht="183" customHeight="1" spans="1:24">
      <c r="A15" s="27">
        <v>11</v>
      </c>
      <c r="B15" s="28" t="s">
        <v>26</v>
      </c>
      <c r="C15" s="41" t="s">
        <v>115</v>
      </c>
      <c r="D15" s="41" t="s">
        <v>116</v>
      </c>
      <c r="E15" s="41" t="s">
        <v>117</v>
      </c>
      <c r="F15" s="41" t="s">
        <v>118</v>
      </c>
      <c r="G15" s="41" t="s">
        <v>59</v>
      </c>
      <c r="H15" s="41" t="s">
        <v>115</v>
      </c>
      <c r="I15" s="41" t="s">
        <v>119</v>
      </c>
      <c r="J15" s="41" t="s">
        <v>120</v>
      </c>
      <c r="K15" s="71" t="s">
        <v>121</v>
      </c>
      <c r="L15" s="72">
        <v>500</v>
      </c>
      <c r="M15" s="72">
        <v>480</v>
      </c>
      <c r="N15" s="29">
        <f t="shared" si="0"/>
        <v>20</v>
      </c>
      <c r="O15" s="73">
        <v>100</v>
      </c>
      <c r="P15" s="73">
        <v>300</v>
      </c>
      <c r="Q15" s="73" t="s">
        <v>122</v>
      </c>
      <c r="R15" s="73" t="s">
        <v>123</v>
      </c>
      <c r="S15" s="73"/>
      <c r="T15" s="73"/>
      <c r="U15" s="108" t="s">
        <v>124</v>
      </c>
      <c r="V15" s="108" t="s">
        <v>125</v>
      </c>
      <c r="W15" s="41"/>
      <c r="X15" s="44"/>
    </row>
    <row r="16" s="5" customFormat="1" ht="258" customHeight="1" spans="1:24">
      <c r="A16" s="27">
        <v>12</v>
      </c>
      <c r="B16" s="28" t="s">
        <v>26</v>
      </c>
      <c r="C16" s="41" t="s">
        <v>115</v>
      </c>
      <c r="D16" s="41" t="s">
        <v>126</v>
      </c>
      <c r="E16" s="41" t="s">
        <v>117</v>
      </c>
      <c r="F16" s="41" t="s">
        <v>127</v>
      </c>
      <c r="G16" s="41" t="s">
        <v>59</v>
      </c>
      <c r="H16" s="41" t="s">
        <v>115</v>
      </c>
      <c r="I16" s="41" t="s">
        <v>128</v>
      </c>
      <c r="J16" s="41" t="s">
        <v>120</v>
      </c>
      <c r="K16" s="74" t="s">
        <v>129</v>
      </c>
      <c r="L16" s="72">
        <v>105</v>
      </c>
      <c r="M16" s="72">
        <v>100</v>
      </c>
      <c r="N16" s="29">
        <f t="shared" si="0"/>
        <v>5</v>
      </c>
      <c r="O16" s="72">
        <v>100</v>
      </c>
      <c r="P16" s="72">
        <v>300</v>
      </c>
      <c r="Q16" s="72">
        <v>5</v>
      </c>
      <c r="R16" s="72">
        <v>8</v>
      </c>
      <c r="S16" s="72"/>
      <c r="T16" s="72"/>
      <c r="U16" s="75" t="s">
        <v>130</v>
      </c>
      <c r="V16" s="75" t="s">
        <v>131</v>
      </c>
      <c r="W16" s="41"/>
      <c r="X16" s="41"/>
    </row>
    <row r="17" s="5" customFormat="1" ht="127" customHeight="1" spans="1:24">
      <c r="A17" s="27">
        <v>13</v>
      </c>
      <c r="B17" s="28" t="s">
        <v>26</v>
      </c>
      <c r="C17" s="41" t="s">
        <v>115</v>
      </c>
      <c r="D17" s="41" t="s">
        <v>132</v>
      </c>
      <c r="E17" s="41" t="s">
        <v>49</v>
      </c>
      <c r="F17" s="41" t="s">
        <v>133</v>
      </c>
      <c r="G17" s="41" t="s">
        <v>59</v>
      </c>
      <c r="H17" s="41" t="s">
        <v>134</v>
      </c>
      <c r="I17" s="41" t="s">
        <v>135</v>
      </c>
      <c r="J17" s="41" t="s">
        <v>136</v>
      </c>
      <c r="K17" s="75" t="s">
        <v>137</v>
      </c>
      <c r="L17" s="76">
        <v>150</v>
      </c>
      <c r="M17" s="76">
        <v>130</v>
      </c>
      <c r="N17" s="29">
        <f t="shared" si="0"/>
        <v>20</v>
      </c>
      <c r="O17" s="77">
        <v>74</v>
      </c>
      <c r="P17" s="78">
        <v>215</v>
      </c>
      <c r="Q17" s="76">
        <v>1</v>
      </c>
      <c r="R17" s="76">
        <v>3</v>
      </c>
      <c r="S17" s="76">
        <v>1</v>
      </c>
      <c r="T17" s="76">
        <v>3</v>
      </c>
      <c r="U17" s="75" t="s">
        <v>138</v>
      </c>
      <c r="V17" s="75" t="s">
        <v>139</v>
      </c>
      <c r="W17" s="41" t="s">
        <v>140</v>
      </c>
      <c r="X17" s="41"/>
    </row>
    <row r="18" s="6" customFormat="1" ht="136" customHeight="1" spans="1:24">
      <c r="A18" s="27">
        <v>14</v>
      </c>
      <c r="B18" s="28" t="s">
        <v>26</v>
      </c>
      <c r="C18" s="41" t="s">
        <v>115</v>
      </c>
      <c r="D18" s="41" t="s">
        <v>141</v>
      </c>
      <c r="E18" s="41" t="s">
        <v>49</v>
      </c>
      <c r="F18" s="41" t="s">
        <v>102</v>
      </c>
      <c r="G18" s="41" t="s">
        <v>59</v>
      </c>
      <c r="H18" s="41" t="s">
        <v>134</v>
      </c>
      <c r="I18" s="41" t="s">
        <v>135</v>
      </c>
      <c r="J18" s="41" t="s">
        <v>136</v>
      </c>
      <c r="K18" s="41" t="s">
        <v>142</v>
      </c>
      <c r="L18" s="41">
        <v>270</v>
      </c>
      <c r="M18" s="76">
        <v>240</v>
      </c>
      <c r="N18" s="29">
        <f t="shared" si="0"/>
        <v>30</v>
      </c>
      <c r="O18" s="41">
        <v>54</v>
      </c>
      <c r="P18" s="41">
        <v>167</v>
      </c>
      <c r="Q18" s="76">
        <v>1</v>
      </c>
      <c r="R18" s="76">
        <v>3</v>
      </c>
      <c r="S18" s="76">
        <v>1</v>
      </c>
      <c r="T18" s="76">
        <v>2</v>
      </c>
      <c r="U18" s="41" t="s">
        <v>143</v>
      </c>
      <c r="V18" s="41" t="s">
        <v>144</v>
      </c>
      <c r="W18" s="41" t="s">
        <v>140</v>
      </c>
      <c r="X18" s="109"/>
    </row>
    <row r="19" s="7" customFormat="1" ht="180" customHeight="1" spans="1:25">
      <c r="A19" s="27">
        <v>15</v>
      </c>
      <c r="B19" s="28" t="s">
        <v>26</v>
      </c>
      <c r="C19" s="41" t="s">
        <v>115</v>
      </c>
      <c r="D19" s="41" t="s">
        <v>145</v>
      </c>
      <c r="E19" s="41" t="s">
        <v>49</v>
      </c>
      <c r="F19" s="41" t="s">
        <v>146</v>
      </c>
      <c r="G19" s="41" t="s">
        <v>59</v>
      </c>
      <c r="H19" s="41" t="s">
        <v>147</v>
      </c>
      <c r="I19" s="41" t="s">
        <v>135</v>
      </c>
      <c r="J19" s="41" t="s">
        <v>148</v>
      </c>
      <c r="K19" s="46" t="s">
        <v>149</v>
      </c>
      <c r="L19" s="41">
        <v>500</v>
      </c>
      <c r="M19" s="41">
        <v>450</v>
      </c>
      <c r="N19" s="29">
        <f t="shared" si="0"/>
        <v>50</v>
      </c>
      <c r="O19" s="79">
        <v>100</v>
      </c>
      <c r="P19" s="79">
        <v>350</v>
      </c>
      <c r="Q19" s="79">
        <v>5</v>
      </c>
      <c r="R19" s="79">
        <v>10</v>
      </c>
      <c r="S19" s="44"/>
      <c r="T19" s="44"/>
      <c r="U19" s="110" t="s">
        <v>150</v>
      </c>
      <c r="V19" s="44" t="s">
        <v>151</v>
      </c>
      <c r="W19" s="111" t="s">
        <v>140</v>
      </c>
      <c r="X19" s="111"/>
      <c r="Y19" s="125"/>
    </row>
    <row r="20" s="8" customFormat="1" ht="120" customHeight="1" spans="1:24">
      <c r="A20" s="27">
        <v>16</v>
      </c>
      <c r="B20" s="28" t="s">
        <v>26</v>
      </c>
      <c r="C20" s="41" t="s">
        <v>115</v>
      </c>
      <c r="D20" s="41" t="s">
        <v>152</v>
      </c>
      <c r="E20" s="41" t="s">
        <v>49</v>
      </c>
      <c r="F20" s="41" t="s">
        <v>146</v>
      </c>
      <c r="G20" s="41" t="s">
        <v>59</v>
      </c>
      <c r="H20" s="41" t="s">
        <v>153</v>
      </c>
      <c r="I20" s="41" t="s">
        <v>135</v>
      </c>
      <c r="J20" s="41" t="s">
        <v>154</v>
      </c>
      <c r="K20" s="41" t="s">
        <v>155</v>
      </c>
      <c r="L20" s="76">
        <v>210</v>
      </c>
      <c r="M20" s="76">
        <v>200</v>
      </c>
      <c r="N20" s="29">
        <f t="shared" si="0"/>
        <v>10</v>
      </c>
      <c r="O20" s="76">
        <v>78</v>
      </c>
      <c r="P20" s="76">
        <v>194</v>
      </c>
      <c r="Q20" s="41"/>
      <c r="R20" s="41"/>
      <c r="S20" s="76">
        <v>1</v>
      </c>
      <c r="T20" s="76">
        <v>5</v>
      </c>
      <c r="U20" s="41" t="s">
        <v>156</v>
      </c>
      <c r="V20" s="46" t="s">
        <v>157</v>
      </c>
      <c r="W20" s="41"/>
      <c r="X20" s="112"/>
    </row>
    <row r="21" s="8" customFormat="1" ht="195" customHeight="1" spans="1:24">
      <c r="A21" s="27">
        <v>17</v>
      </c>
      <c r="B21" s="28" t="s">
        <v>26</v>
      </c>
      <c r="C21" s="41" t="s">
        <v>115</v>
      </c>
      <c r="D21" s="41" t="s">
        <v>158</v>
      </c>
      <c r="E21" s="41" t="s">
        <v>49</v>
      </c>
      <c r="F21" s="41" t="s">
        <v>146</v>
      </c>
      <c r="G21" s="41" t="s">
        <v>59</v>
      </c>
      <c r="H21" s="41" t="s">
        <v>115</v>
      </c>
      <c r="I21" s="41" t="s">
        <v>159</v>
      </c>
      <c r="J21" s="41" t="s">
        <v>120</v>
      </c>
      <c r="K21" s="41" t="s">
        <v>160</v>
      </c>
      <c r="L21" s="76">
        <v>500</v>
      </c>
      <c r="M21" s="76">
        <v>495</v>
      </c>
      <c r="N21" s="29">
        <f t="shared" si="0"/>
        <v>5</v>
      </c>
      <c r="O21" s="79">
        <v>85</v>
      </c>
      <c r="P21" s="79">
        <v>175</v>
      </c>
      <c r="Q21" s="79">
        <v>5</v>
      </c>
      <c r="R21" s="79">
        <v>10</v>
      </c>
      <c r="S21" s="44"/>
      <c r="T21" s="44"/>
      <c r="U21" s="110" t="s">
        <v>161</v>
      </c>
      <c r="V21" s="45" t="s">
        <v>162</v>
      </c>
      <c r="W21" s="41"/>
      <c r="X21" s="112"/>
    </row>
    <row r="22" s="8" customFormat="1" ht="162" customHeight="1" spans="1:24">
      <c r="A22" s="27">
        <v>18</v>
      </c>
      <c r="B22" s="28" t="s">
        <v>26</v>
      </c>
      <c r="C22" s="41" t="s">
        <v>163</v>
      </c>
      <c r="D22" s="41" t="s">
        <v>164</v>
      </c>
      <c r="E22" s="41" t="s">
        <v>165</v>
      </c>
      <c r="F22" s="41" t="s">
        <v>166</v>
      </c>
      <c r="G22" s="41" t="s">
        <v>167</v>
      </c>
      <c r="H22" s="41" t="s">
        <v>168</v>
      </c>
      <c r="I22" s="41" t="s">
        <v>169</v>
      </c>
      <c r="J22" s="41" t="s">
        <v>170</v>
      </c>
      <c r="K22" s="75" t="s">
        <v>171</v>
      </c>
      <c r="L22" s="76">
        <v>500</v>
      </c>
      <c r="M22" s="76">
        <v>500</v>
      </c>
      <c r="N22" s="29">
        <f t="shared" si="0"/>
        <v>0</v>
      </c>
      <c r="O22" s="79">
        <v>250</v>
      </c>
      <c r="P22" s="80">
        <v>900</v>
      </c>
      <c r="Q22" s="44"/>
      <c r="R22" s="44"/>
      <c r="S22" s="44"/>
      <c r="T22" s="44"/>
      <c r="U22" s="108" t="s">
        <v>172</v>
      </c>
      <c r="V22" s="108" t="s">
        <v>173</v>
      </c>
      <c r="W22" s="41" t="s">
        <v>174</v>
      </c>
      <c r="X22" s="44"/>
    </row>
    <row r="23" s="8" customFormat="1" ht="261" customHeight="1" spans="1:24">
      <c r="A23" s="27">
        <v>19</v>
      </c>
      <c r="B23" s="28" t="s">
        <v>26</v>
      </c>
      <c r="C23" s="41" t="s">
        <v>163</v>
      </c>
      <c r="D23" s="41" t="s">
        <v>175</v>
      </c>
      <c r="E23" s="41" t="s">
        <v>176</v>
      </c>
      <c r="F23" s="41" t="s">
        <v>110</v>
      </c>
      <c r="G23" s="41" t="s">
        <v>59</v>
      </c>
      <c r="H23" s="42" t="s">
        <v>177</v>
      </c>
      <c r="I23" s="41" t="s">
        <v>178</v>
      </c>
      <c r="J23" s="42" t="s">
        <v>179</v>
      </c>
      <c r="K23" s="42" t="s">
        <v>180</v>
      </c>
      <c r="L23" s="76">
        <v>400</v>
      </c>
      <c r="M23" s="76">
        <v>400</v>
      </c>
      <c r="N23" s="29">
        <f t="shared" si="0"/>
        <v>0</v>
      </c>
      <c r="O23" s="79">
        <v>124</v>
      </c>
      <c r="P23" s="80">
        <v>356</v>
      </c>
      <c r="Q23" s="44"/>
      <c r="R23" s="44"/>
      <c r="S23" s="44"/>
      <c r="T23" s="44"/>
      <c r="U23" s="86" t="s">
        <v>181</v>
      </c>
      <c r="V23" s="108" t="s">
        <v>182</v>
      </c>
      <c r="W23" s="75" t="s">
        <v>183</v>
      </c>
      <c r="X23" s="113"/>
    </row>
    <row r="24" s="8" customFormat="1" ht="159" customHeight="1" spans="1:24">
      <c r="A24" s="27">
        <v>20</v>
      </c>
      <c r="B24" s="28" t="s">
        <v>26</v>
      </c>
      <c r="C24" s="41" t="s">
        <v>163</v>
      </c>
      <c r="D24" s="41" t="s">
        <v>184</v>
      </c>
      <c r="E24" s="41" t="s">
        <v>49</v>
      </c>
      <c r="F24" s="41" t="s">
        <v>50</v>
      </c>
      <c r="G24" s="41" t="s">
        <v>41</v>
      </c>
      <c r="H24" s="41" t="s">
        <v>185</v>
      </c>
      <c r="I24" s="41" t="s">
        <v>186</v>
      </c>
      <c r="J24" s="41" t="s">
        <v>185</v>
      </c>
      <c r="K24" s="75" t="s">
        <v>187</v>
      </c>
      <c r="L24" s="76">
        <v>650</v>
      </c>
      <c r="M24" s="76">
        <v>500</v>
      </c>
      <c r="N24" s="29">
        <f t="shared" si="0"/>
        <v>150</v>
      </c>
      <c r="O24" s="79">
        <v>416</v>
      </c>
      <c r="P24" s="80">
        <v>1018</v>
      </c>
      <c r="Q24" s="79">
        <v>14</v>
      </c>
      <c r="R24" s="79">
        <v>25</v>
      </c>
      <c r="S24" s="44"/>
      <c r="T24" s="44"/>
      <c r="U24" s="108" t="s">
        <v>188</v>
      </c>
      <c r="V24" s="108" t="s">
        <v>189</v>
      </c>
      <c r="W24" s="41" t="s">
        <v>190</v>
      </c>
      <c r="X24" s="113"/>
    </row>
    <row r="25" s="9" customFormat="1" ht="194" customHeight="1" spans="1:24">
      <c r="A25" s="27">
        <v>21</v>
      </c>
      <c r="B25" s="43" t="s">
        <v>26</v>
      </c>
      <c r="C25" s="44" t="s">
        <v>163</v>
      </c>
      <c r="D25" s="45" t="s">
        <v>191</v>
      </c>
      <c r="E25" s="45" t="s">
        <v>49</v>
      </c>
      <c r="F25" s="45" t="s">
        <v>192</v>
      </c>
      <c r="G25" s="44" t="s">
        <v>41</v>
      </c>
      <c r="H25" s="45" t="s">
        <v>193</v>
      </c>
      <c r="I25" s="44" t="s">
        <v>194</v>
      </c>
      <c r="J25" s="44" t="s">
        <v>185</v>
      </c>
      <c r="K25" s="81" t="s">
        <v>195</v>
      </c>
      <c r="L25" s="82">
        <v>958.5</v>
      </c>
      <c r="M25" s="82">
        <v>500</v>
      </c>
      <c r="N25" s="29">
        <f t="shared" si="0"/>
        <v>458.5</v>
      </c>
      <c r="O25" s="79">
        <v>416</v>
      </c>
      <c r="P25" s="80">
        <v>1018</v>
      </c>
      <c r="Q25" s="79">
        <v>14</v>
      </c>
      <c r="R25" s="79">
        <v>25</v>
      </c>
      <c r="S25" s="103"/>
      <c r="T25" s="103"/>
      <c r="U25" s="81" t="s">
        <v>196</v>
      </c>
      <c r="V25" s="81" t="s">
        <v>197</v>
      </c>
      <c r="W25" s="46" t="s">
        <v>198</v>
      </c>
      <c r="X25" s="114"/>
    </row>
    <row r="26" s="8" customFormat="1" ht="143" customHeight="1" spans="1:24">
      <c r="A26" s="27">
        <v>22</v>
      </c>
      <c r="B26" s="28" t="s">
        <v>26</v>
      </c>
      <c r="C26" s="41" t="s">
        <v>163</v>
      </c>
      <c r="D26" s="41" t="s">
        <v>199</v>
      </c>
      <c r="E26" s="41" t="s">
        <v>49</v>
      </c>
      <c r="F26" s="41" t="s">
        <v>50</v>
      </c>
      <c r="G26" s="41" t="s">
        <v>59</v>
      </c>
      <c r="H26" s="41" t="s">
        <v>200</v>
      </c>
      <c r="I26" s="41" t="s">
        <v>201</v>
      </c>
      <c r="J26" s="41" t="s">
        <v>202</v>
      </c>
      <c r="K26" s="75" t="s">
        <v>203</v>
      </c>
      <c r="L26" s="76">
        <v>445.6</v>
      </c>
      <c r="M26" s="76">
        <v>400</v>
      </c>
      <c r="N26" s="29">
        <f t="shared" si="0"/>
        <v>45.6</v>
      </c>
      <c r="O26" s="79">
        <v>259</v>
      </c>
      <c r="P26" s="80">
        <v>830</v>
      </c>
      <c r="Q26" s="79">
        <v>19</v>
      </c>
      <c r="R26" s="79">
        <v>48</v>
      </c>
      <c r="S26" s="44"/>
      <c r="T26" s="44"/>
      <c r="U26" s="108" t="s">
        <v>204</v>
      </c>
      <c r="V26" s="108" t="s">
        <v>205</v>
      </c>
      <c r="W26" s="41" t="s">
        <v>206</v>
      </c>
      <c r="X26" s="112"/>
    </row>
    <row r="27" s="8" customFormat="1" ht="96" customHeight="1" spans="1:24">
      <c r="A27" s="27">
        <v>23</v>
      </c>
      <c r="B27" s="28" t="s">
        <v>26</v>
      </c>
      <c r="C27" s="46" t="s">
        <v>163</v>
      </c>
      <c r="D27" s="46" t="s">
        <v>207</v>
      </c>
      <c r="E27" s="38" t="s">
        <v>176</v>
      </c>
      <c r="F27" s="38" t="s">
        <v>208</v>
      </c>
      <c r="G27" s="46" t="s">
        <v>59</v>
      </c>
      <c r="H27" s="46" t="s">
        <v>209</v>
      </c>
      <c r="I27" s="46" t="s">
        <v>210</v>
      </c>
      <c r="J27" s="46" t="s">
        <v>209</v>
      </c>
      <c r="K27" s="83" t="s">
        <v>211</v>
      </c>
      <c r="L27" s="84">
        <v>434</v>
      </c>
      <c r="M27" s="84">
        <v>400</v>
      </c>
      <c r="N27" s="29">
        <f t="shared" si="0"/>
        <v>34</v>
      </c>
      <c r="O27" s="45"/>
      <c r="P27" s="85"/>
      <c r="Q27" s="82">
        <v>9</v>
      </c>
      <c r="R27" s="82">
        <v>21</v>
      </c>
      <c r="S27" s="45"/>
      <c r="T27" s="45"/>
      <c r="U27" s="115" t="s">
        <v>212</v>
      </c>
      <c r="V27" s="115" t="s">
        <v>213</v>
      </c>
      <c r="W27" s="46" t="s">
        <v>214</v>
      </c>
      <c r="X27" s="112"/>
    </row>
    <row r="28" s="8" customFormat="1" ht="96" customHeight="1" spans="1:24">
      <c r="A28" s="27">
        <v>24</v>
      </c>
      <c r="B28" s="28" t="s">
        <v>26</v>
      </c>
      <c r="C28" s="41" t="s">
        <v>163</v>
      </c>
      <c r="D28" s="47" t="s">
        <v>215</v>
      </c>
      <c r="E28" s="41" t="s">
        <v>49</v>
      </c>
      <c r="F28" s="41" t="s">
        <v>216</v>
      </c>
      <c r="G28" s="41" t="s">
        <v>41</v>
      </c>
      <c r="H28" s="41" t="s">
        <v>217</v>
      </c>
      <c r="I28" s="41" t="s">
        <v>218</v>
      </c>
      <c r="J28" s="86" t="s">
        <v>219</v>
      </c>
      <c r="K28" s="86" t="s">
        <v>220</v>
      </c>
      <c r="L28" s="76">
        <v>300</v>
      </c>
      <c r="M28" s="76">
        <v>270</v>
      </c>
      <c r="N28" s="29">
        <f t="shared" si="0"/>
        <v>30</v>
      </c>
      <c r="O28" s="79">
        <v>2000</v>
      </c>
      <c r="P28" s="80">
        <v>5600</v>
      </c>
      <c r="Q28" s="79">
        <v>60</v>
      </c>
      <c r="R28" s="79">
        <v>125</v>
      </c>
      <c r="S28" s="44"/>
      <c r="T28" s="44"/>
      <c r="U28" s="86" t="s">
        <v>221</v>
      </c>
      <c r="V28" s="116" t="s">
        <v>222</v>
      </c>
      <c r="W28" s="41" t="s">
        <v>223</v>
      </c>
      <c r="X28" s="112"/>
    </row>
    <row r="29" s="8" customFormat="1" ht="138" customHeight="1" spans="1:24">
      <c r="A29" s="27">
        <v>25</v>
      </c>
      <c r="B29" s="28" t="s">
        <v>26</v>
      </c>
      <c r="C29" s="41" t="s">
        <v>163</v>
      </c>
      <c r="D29" s="41" t="s">
        <v>224</v>
      </c>
      <c r="E29" s="29" t="s">
        <v>225</v>
      </c>
      <c r="F29" s="29"/>
      <c r="G29" s="29" t="s">
        <v>41</v>
      </c>
      <c r="H29" s="29" t="s">
        <v>226</v>
      </c>
      <c r="I29" s="29" t="s">
        <v>227</v>
      </c>
      <c r="J29" s="29" t="s">
        <v>228</v>
      </c>
      <c r="K29" s="29" t="s">
        <v>229</v>
      </c>
      <c r="L29" s="76">
        <v>400</v>
      </c>
      <c r="M29" s="76">
        <v>400</v>
      </c>
      <c r="N29" s="29">
        <f t="shared" si="0"/>
        <v>0</v>
      </c>
      <c r="O29" s="29">
        <v>185</v>
      </c>
      <c r="P29" s="29">
        <v>650</v>
      </c>
      <c r="Q29" s="29">
        <v>7</v>
      </c>
      <c r="R29" s="29">
        <v>16</v>
      </c>
      <c r="S29" s="29"/>
      <c r="T29" s="29"/>
      <c r="U29" s="29" t="s">
        <v>230</v>
      </c>
      <c r="V29" s="67" t="s">
        <v>231</v>
      </c>
      <c r="W29" s="117" t="s">
        <v>232</v>
      </c>
      <c r="X29" s="112"/>
    </row>
    <row r="30" s="8" customFormat="1" ht="108" customHeight="1" spans="1:24">
      <c r="A30" s="27">
        <v>26</v>
      </c>
      <c r="B30" s="28" t="s">
        <v>26</v>
      </c>
      <c r="C30" s="41" t="s">
        <v>163</v>
      </c>
      <c r="D30" s="29" t="s">
        <v>233</v>
      </c>
      <c r="E30" s="29" t="s">
        <v>225</v>
      </c>
      <c r="F30" s="29"/>
      <c r="G30" s="29" t="s">
        <v>41</v>
      </c>
      <c r="H30" s="29" t="s">
        <v>234</v>
      </c>
      <c r="I30" s="29" t="s">
        <v>227</v>
      </c>
      <c r="J30" s="29" t="s">
        <v>228</v>
      </c>
      <c r="K30" s="29" t="s">
        <v>235</v>
      </c>
      <c r="L30" s="29">
        <v>130</v>
      </c>
      <c r="M30" s="29">
        <v>130</v>
      </c>
      <c r="N30" s="29">
        <f t="shared" si="0"/>
        <v>0</v>
      </c>
      <c r="O30" s="29">
        <v>185</v>
      </c>
      <c r="P30" s="29">
        <v>650</v>
      </c>
      <c r="Q30" s="29">
        <v>7</v>
      </c>
      <c r="R30" s="29">
        <v>16</v>
      </c>
      <c r="S30" s="29"/>
      <c r="T30" s="29"/>
      <c r="U30" s="29" t="s">
        <v>236</v>
      </c>
      <c r="V30" s="67" t="s">
        <v>237</v>
      </c>
      <c r="W30" s="118" t="s">
        <v>238</v>
      </c>
      <c r="X30" s="112"/>
    </row>
    <row r="31" s="8" customFormat="1" ht="92" customHeight="1" spans="1:24">
      <c r="A31" s="27">
        <v>27</v>
      </c>
      <c r="B31" s="28" t="s">
        <v>26</v>
      </c>
      <c r="C31" s="46" t="s">
        <v>239</v>
      </c>
      <c r="D31" s="46" t="s">
        <v>240</v>
      </c>
      <c r="E31" s="46" t="s">
        <v>117</v>
      </c>
      <c r="F31" s="46" t="s">
        <v>241</v>
      </c>
      <c r="G31" s="46" t="s">
        <v>59</v>
      </c>
      <c r="H31" s="46" t="s">
        <v>239</v>
      </c>
      <c r="I31" s="46" t="s">
        <v>96</v>
      </c>
      <c r="J31" s="46" t="s">
        <v>242</v>
      </c>
      <c r="K31" s="83" t="s">
        <v>243</v>
      </c>
      <c r="L31" s="46">
        <v>1500</v>
      </c>
      <c r="M31" s="84">
        <v>495</v>
      </c>
      <c r="N31" s="38">
        <f t="shared" si="0"/>
        <v>1005</v>
      </c>
      <c r="O31" s="82">
        <v>5845</v>
      </c>
      <c r="P31" s="82">
        <v>15580</v>
      </c>
      <c r="Q31" s="82">
        <v>81</v>
      </c>
      <c r="R31" s="82">
        <v>207</v>
      </c>
      <c r="S31" s="82">
        <v>4</v>
      </c>
      <c r="T31" s="82">
        <v>12</v>
      </c>
      <c r="U31" s="81" t="s">
        <v>244</v>
      </c>
      <c r="V31" s="81" t="s">
        <v>245</v>
      </c>
      <c r="W31" s="46" t="s">
        <v>246</v>
      </c>
      <c r="X31" s="45"/>
    </row>
    <row r="32" s="8" customFormat="1" ht="114" customHeight="1" spans="1:24">
      <c r="A32" s="27">
        <v>28</v>
      </c>
      <c r="B32" s="28" t="s">
        <v>26</v>
      </c>
      <c r="C32" s="46" t="s">
        <v>239</v>
      </c>
      <c r="D32" s="46" t="s">
        <v>247</v>
      </c>
      <c r="E32" s="46" t="s">
        <v>117</v>
      </c>
      <c r="F32" s="46" t="s">
        <v>248</v>
      </c>
      <c r="G32" s="46" t="s">
        <v>59</v>
      </c>
      <c r="H32" s="46" t="s">
        <v>249</v>
      </c>
      <c r="I32" s="46" t="s">
        <v>96</v>
      </c>
      <c r="J32" s="46" t="s">
        <v>242</v>
      </c>
      <c r="K32" s="83" t="s">
        <v>250</v>
      </c>
      <c r="L32" s="84">
        <v>616</v>
      </c>
      <c r="M32" s="84">
        <v>489</v>
      </c>
      <c r="N32" s="38">
        <f t="shared" si="0"/>
        <v>127</v>
      </c>
      <c r="O32" s="87">
        <v>1923</v>
      </c>
      <c r="P32" s="88">
        <v>5469</v>
      </c>
      <c r="Q32" s="82">
        <v>18</v>
      </c>
      <c r="R32" s="82">
        <v>47</v>
      </c>
      <c r="S32" s="82">
        <v>1</v>
      </c>
      <c r="T32" s="82">
        <v>2</v>
      </c>
      <c r="U32" s="81" t="s">
        <v>251</v>
      </c>
      <c r="V32" s="81" t="s">
        <v>252</v>
      </c>
      <c r="W32" s="46" t="s">
        <v>246</v>
      </c>
      <c r="X32" s="103"/>
    </row>
    <row r="33" s="8" customFormat="1" ht="113" customHeight="1" spans="1:24">
      <c r="A33" s="27">
        <v>29</v>
      </c>
      <c r="B33" s="28" t="s">
        <v>26</v>
      </c>
      <c r="C33" s="46" t="s">
        <v>239</v>
      </c>
      <c r="D33" s="46" t="s">
        <v>253</v>
      </c>
      <c r="E33" s="46" t="s">
        <v>49</v>
      </c>
      <c r="F33" s="46" t="s">
        <v>254</v>
      </c>
      <c r="G33" s="46" t="s">
        <v>59</v>
      </c>
      <c r="H33" s="46" t="s">
        <v>255</v>
      </c>
      <c r="I33" s="46" t="s">
        <v>96</v>
      </c>
      <c r="J33" s="46" t="s">
        <v>242</v>
      </c>
      <c r="K33" s="83" t="s">
        <v>256</v>
      </c>
      <c r="L33" s="84">
        <v>470</v>
      </c>
      <c r="M33" s="84">
        <v>450</v>
      </c>
      <c r="N33" s="38">
        <f t="shared" si="0"/>
        <v>20</v>
      </c>
      <c r="O33" s="82">
        <v>5845</v>
      </c>
      <c r="P33" s="82">
        <v>15580</v>
      </c>
      <c r="Q33" s="82">
        <v>81</v>
      </c>
      <c r="R33" s="82">
        <v>207</v>
      </c>
      <c r="S33" s="82">
        <v>4</v>
      </c>
      <c r="T33" s="82">
        <v>12</v>
      </c>
      <c r="U33" s="81" t="s">
        <v>257</v>
      </c>
      <c r="V33" s="81" t="s">
        <v>258</v>
      </c>
      <c r="W33" s="46" t="s">
        <v>246</v>
      </c>
      <c r="X33" s="103"/>
    </row>
    <row r="34" s="8" customFormat="1" ht="105" customHeight="1" spans="1:24">
      <c r="A34" s="27">
        <v>30</v>
      </c>
      <c r="B34" s="28" t="s">
        <v>26</v>
      </c>
      <c r="C34" s="46" t="s">
        <v>239</v>
      </c>
      <c r="D34" s="46" t="s">
        <v>259</v>
      </c>
      <c r="E34" s="46" t="s">
        <v>49</v>
      </c>
      <c r="F34" s="46" t="s">
        <v>254</v>
      </c>
      <c r="G34" s="46" t="s">
        <v>59</v>
      </c>
      <c r="H34" s="46" t="s">
        <v>255</v>
      </c>
      <c r="I34" s="46" t="s">
        <v>96</v>
      </c>
      <c r="J34" s="46" t="s">
        <v>242</v>
      </c>
      <c r="K34" s="83" t="s">
        <v>260</v>
      </c>
      <c r="L34" s="84">
        <v>497</v>
      </c>
      <c r="M34" s="84">
        <v>497</v>
      </c>
      <c r="N34" s="38">
        <f t="shared" si="0"/>
        <v>0</v>
      </c>
      <c r="O34" s="84">
        <v>5845</v>
      </c>
      <c r="P34" s="84">
        <v>15580</v>
      </c>
      <c r="Q34" s="84">
        <v>81</v>
      </c>
      <c r="R34" s="84">
        <v>207</v>
      </c>
      <c r="S34" s="84">
        <v>4</v>
      </c>
      <c r="T34" s="84">
        <v>12</v>
      </c>
      <c r="U34" s="83" t="s">
        <v>261</v>
      </c>
      <c r="V34" s="83" t="s">
        <v>262</v>
      </c>
      <c r="W34" s="46" t="s">
        <v>246</v>
      </c>
      <c r="X34" s="46"/>
    </row>
    <row r="35" s="8" customFormat="1" ht="90" customHeight="1" spans="1:24">
      <c r="A35" s="27">
        <v>31</v>
      </c>
      <c r="B35" s="28" t="s">
        <v>26</v>
      </c>
      <c r="C35" s="46" t="s">
        <v>239</v>
      </c>
      <c r="D35" s="46" t="s">
        <v>263</v>
      </c>
      <c r="E35" s="46" t="s">
        <v>49</v>
      </c>
      <c r="F35" s="46" t="s">
        <v>264</v>
      </c>
      <c r="G35" s="46" t="s">
        <v>59</v>
      </c>
      <c r="H35" s="46" t="s">
        <v>265</v>
      </c>
      <c r="I35" s="46" t="s">
        <v>96</v>
      </c>
      <c r="J35" s="46" t="s">
        <v>242</v>
      </c>
      <c r="K35" s="83" t="s">
        <v>266</v>
      </c>
      <c r="L35" s="46">
        <v>350</v>
      </c>
      <c r="M35" s="46">
        <v>350</v>
      </c>
      <c r="N35" s="38">
        <f t="shared" si="0"/>
        <v>0</v>
      </c>
      <c r="O35" s="84">
        <v>5845</v>
      </c>
      <c r="P35" s="84">
        <v>15580</v>
      </c>
      <c r="Q35" s="84">
        <v>81</v>
      </c>
      <c r="R35" s="84">
        <v>207</v>
      </c>
      <c r="S35" s="84">
        <v>4</v>
      </c>
      <c r="T35" s="84">
        <v>12</v>
      </c>
      <c r="U35" s="83" t="s">
        <v>267</v>
      </c>
      <c r="V35" s="83" t="s">
        <v>268</v>
      </c>
      <c r="W35" s="46" t="s">
        <v>269</v>
      </c>
      <c r="X35" s="37"/>
    </row>
    <row r="36" s="8" customFormat="1" ht="111" customHeight="1" spans="1:24">
      <c r="A36" s="27">
        <v>32</v>
      </c>
      <c r="B36" s="28" t="s">
        <v>26</v>
      </c>
      <c r="C36" s="46" t="s">
        <v>239</v>
      </c>
      <c r="D36" s="46" t="s">
        <v>270</v>
      </c>
      <c r="E36" s="37" t="s">
        <v>49</v>
      </c>
      <c r="F36" s="46" t="s">
        <v>254</v>
      </c>
      <c r="G36" s="46" t="s">
        <v>59</v>
      </c>
      <c r="H36" s="46" t="s">
        <v>271</v>
      </c>
      <c r="I36" s="46" t="s">
        <v>96</v>
      </c>
      <c r="J36" s="46" t="s">
        <v>242</v>
      </c>
      <c r="K36" s="83" t="s">
        <v>272</v>
      </c>
      <c r="L36" s="84">
        <v>378</v>
      </c>
      <c r="M36" s="84">
        <v>358</v>
      </c>
      <c r="N36" s="38">
        <f t="shared" si="0"/>
        <v>20</v>
      </c>
      <c r="O36" s="84">
        <v>5845</v>
      </c>
      <c r="P36" s="84">
        <v>15580</v>
      </c>
      <c r="Q36" s="84">
        <v>81</v>
      </c>
      <c r="R36" s="84">
        <v>207</v>
      </c>
      <c r="S36" s="84">
        <v>4</v>
      </c>
      <c r="T36" s="84">
        <v>12</v>
      </c>
      <c r="U36" s="83" t="s">
        <v>273</v>
      </c>
      <c r="V36" s="83" t="s">
        <v>274</v>
      </c>
      <c r="W36" s="46" t="s">
        <v>246</v>
      </c>
      <c r="X36" s="46"/>
    </row>
    <row r="37" s="8" customFormat="1" ht="111" customHeight="1" spans="1:24">
      <c r="A37" s="27">
        <v>33</v>
      </c>
      <c r="B37" s="28" t="s">
        <v>26</v>
      </c>
      <c r="C37" s="46" t="s">
        <v>239</v>
      </c>
      <c r="D37" s="46" t="s">
        <v>275</v>
      </c>
      <c r="E37" s="37" t="s">
        <v>49</v>
      </c>
      <c r="F37" s="46" t="s">
        <v>254</v>
      </c>
      <c r="G37" s="46" t="s">
        <v>59</v>
      </c>
      <c r="H37" s="46" t="s">
        <v>276</v>
      </c>
      <c r="I37" s="46" t="s">
        <v>96</v>
      </c>
      <c r="J37" s="46" t="s">
        <v>242</v>
      </c>
      <c r="K37" s="83" t="s">
        <v>277</v>
      </c>
      <c r="L37" s="84">
        <v>415</v>
      </c>
      <c r="M37" s="84">
        <v>380</v>
      </c>
      <c r="N37" s="38">
        <f t="shared" si="0"/>
        <v>35</v>
      </c>
      <c r="O37" s="84">
        <v>5845</v>
      </c>
      <c r="P37" s="84">
        <v>15580</v>
      </c>
      <c r="Q37" s="84">
        <v>81</v>
      </c>
      <c r="R37" s="84">
        <v>207</v>
      </c>
      <c r="S37" s="84">
        <v>4</v>
      </c>
      <c r="T37" s="84">
        <v>12</v>
      </c>
      <c r="U37" s="83" t="s">
        <v>278</v>
      </c>
      <c r="V37" s="83" t="s">
        <v>279</v>
      </c>
      <c r="W37" s="46" t="s">
        <v>280</v>
      </c>
      <c r="X37" s="46"/>
    </row>
    <row r="38" s="8" customFormat="1" ht="150" customHeight="1" spans="1:24">
      <c r="A38" s="27">
        <v>34</v>
      </c>
      <c r="B38" s="28" t="s">
        <v>26</v>
      </c>
      <c r="C38" s="46" t="s">
        <v>239</v>
      </c>
      <c r="D38" s="46" t="s">
        <v>281</v>
      </c>
      <c r="E38" s="46" t="s">
        <v>49</v>
      </c>
      <c r="F38" s="46" t="s">
        <v>254</v>
      </c>
      <c r="G38" s="46" t="s">
        <v>41</v>
      </c>
      <c r="H38" s="46" t="s">
        <v>282</v>
      </c>
      <c r="I38" s="46" t="s">
        <v>96</v>
      </c>
      <c r="J38" s="46" t="s">
        <v>283</v>
      </c>
      <c r="K38" s="46" t="s">
        <v>284</v>
      </c>
      <c r="L38" s="46">
        <v>400</v>
      </c>
      <c r="M38" s="46">
        <v>380</v>
      </c>
      <c r="N38" s="38">
        <f t="shared" si="0"/>
        <v>20</v>
      </c>
      <c r="O38" s="84">
        <v>1923</v>
      </c>
      <c r="P38" s="46">
        <v>5469</v>
      </c>
      <c r="Q38" s="84">
        <v>14</v>
      </c>
      <c r="R38" s="84">
        <v>35</v>
      </c>
      <c r="S38" s="84">
        <v>1</v>
      </c>
      <c r="T38" s="84">
        <v>1</v>
      </c>
      <c r="U38" s="83" t="s">
        <v>285</v>
      </c>
      <c r="V38" s="119" t="s">
        <v>286</v>
      </c>
      <c r="W38" s="46" t="s">
        <v>280</v>
      </c>
      <c r="X38" s="46"/>
    </row>
    <row r="39" s="8" customFormat="1" ht="148" customHeight="1" spans="1:24">
      <c r="A39" s="27">
        <v>35</v>
      </c>
      <c r="B39" s="28" t="s">
        <v>26</v>
      </c>
      <c r="C39" s="46" t="s">
        <v>239</v>
      </c>
      <c r="D39" s="46" t="s">
        <v>287</v>
      </c>
      <c r="E39" s="46" t="s">
        <v>117</v>
      </c>
      <c r="F39" s="46" t="s">
        <v>288</v>
      </c>
      <c r="G39" s="46" t="s">
        <v>59</v>
      </c>
      <c r="H39" s="46" t="s">
        <v>289</v>
      </c>
      <c r="I39" s="46" t="s">
        <v>290</v>
      </c>
      <c r="J39" s="46" t="s">
        <v>242</v>
      </c>
      <c r="K39" s="83" t="s">
        <v>291</v>
      </c>
      <c r="L39" s="84">
        <v>450</v>
      </c>
      <c r="M39" s="84">
        <v>450</v>
      </c>
      <c r="N39" s="38">
        <f t="shared" si="0"/>
        <v>0</v>
      </c>
      <c r="O39" s="84">
        <v>450</v>
      </c>
      <c r="P39" s="84">
        <v>1700</v>
      </c>
      <c r="Q39" s="84">
        <v>10</v>
      </c>
      <c r="R39" s="84">
        <v>23</v>
      </c>
      <c r="S39" s="84">
        <v>0</v>
      </c>
      <c r="T39" s="84">
        <v>0</v>
      </c>
      <c r="U39" s="83" t="s">
        <v>292</v>
      </c>
      <c r="V39" s="120" t="s">
        <v>293</v>
      </c>
      <c r="W39" s="46" t="s">
        <v>294</v>
      </c>
      <c r="X39" s="38"/>
    </row>
    <row r="40" s="8" customFormat="1" ht="154" customHeight="1" spans="1:24">
      <c r="A40" s="27">
        <v>36</v>
      </c>
      <c r="B40" s="28" t="s">
        <v>26</v>
      </c>
      <c r="C40" s="46" t="s">
        <v>239</v>
      </c>
      <c r="D40" s="46" t="s">
        <v>295</v>
      </c>
      <c r="E40" s="46" t="s">
        <v>49</v>
      </c>
      <c r="F40" s="46" t="s">
        <v>296</v>
      </c>
      <c r="G40" s="46" t="s">
        <v>59</v>
      </c>
      <c r="H40" s="46" t="s">
        <v>297</v>
      </c>
      <c r="I40" s="46" t="s">
        <v>298</v>
      </c>
      <c r="J40" s="46" t="s">
        <v>299</v>
      </c>
      <c r="K40" s="46" t="s">
        <v>300</v>
      </c>
      <c r="L40" s="84">
        <v>9000</v>
      </c>
      <c r="M40" s="84">
        <v>498</v>
      </c>
      <c r="N40" s="38">
        <f t="shared" si="0"/>
        <v>8502</v>
      </c>
      <c r="O40" s="84">
        <v>500</v>
      </c>
      <c r="P40" s="84">
        <v>2000</v>
      </c>
      <c r="Q40" s="84">
        <v>0</v>
      </c>
      <c r="R40" s="84">
        <v>0</v>
      </c>
      <c r="S40" s="84">
        <v>0</v>
      </c>
      <c r="T40" s="84">
        <v>0</v>
      </c>
      <c r="U40" s="83" t="s">
        <v>301</v>
      </c>
      <c r="V40" s="46" t="s">
        <v>302</v>
      </c>
      <c r="W40" s="46" t="s">
        <v>303</v>
      </c>
      <c r="X40" s="38"/>
    </row>
    <row r="41" s="8" customFormat="1" ht="144" customHeight="1" spans="1:24">
      <c r="A41" s="27">
        <v>37</v>
      </c>
      <c r="B41" s="28" t="s">
        <v>304</v>
      </c>
      <c r="C41" s="41" t="s">
        <v>47</v>
      </c>
      <c r="D41" s="46" t="s">
        <v>305</v>
      </c>
      <c r="E41" s="41" t="s">
        <v>306</v>
      </c>
      <c r="F41" s="41" t="s">
        <v>307</v>
      </c>
      <c r="G41" s="41" t="s">
        <v>59</v>
      </c>
      <c r="H41" s="41" t="s">
        <v>308</v>
      </c>
      <c r="I41" s="41" t="s">
        <v>309</v>
      </c>
      <c r="J41" s="41" t="s">
        <v>310</v>
      </c>
      <c r="K41" s="75" t="s">
        <v>311</v>
      </c>
      <c r="L41" s="76">
        <v>630</v>
      </c>
      <c r="M41" s="76">
        <v>450</v>
      </c>
      <c r="N41" s="29">
        <f t="shared" si="0"/>
        <v>180</v>
      </c>
      <c r="O41" s="79">
        <v>219</v>
      </c>
      <c r="P41" s="80">
        <v>657</v>
      </c>
      <c r="Q41" s="44"/>
      <c r="R41" s="44"/>
      <c r="S41" s="44"/>
      <c r="T41" s="44"/>
      <c r="U41" s="108" t="s">
        <v>312</v>
      </c>
      <c r="V41" s="108" t="s">
        <v>313</v>
      </c>
      <c r="W41" s="41" t="s">
        <v>314</v>
      </c>
      <c r="X41" s="44"/>
    </row>
    <row r="42" s="8" customFormat="1" ht="145" customHeight="1" spans="1:24">
      <c r="A42" s="27">
        <v>38</v>
      </c>
      <c r="B42" s="28" t="s">
        <v>315</v>
      </c>
      <c r="C42" s="41" t="s">
        <v>239</v>
      </c>
      <c r="D42" s="41" t="s">
        <v>316</v>
      </c>
      <c r="E42" s="41" t="s">
        <v>49</v>
      </c>
      <c r="F42" s="41" t="s">
        <v>296</v>
      </c>
      <c r="G42" s="41" t="s">
        <v>59</v>
      </c>
      <c r="H42" s="41" t="s">
        <v>317</v>
      </c>
      <c r="I42" s="41" t="s">
        <v>318</v>
      </c>
      <c r="J42" s="41" t="s">
        <v>319</v>
      </c>
      <c r="K42" s="71" t="s">
        <v>320</v>
      </c>
      <c r="L42" s="72">
        <v>350</v>
      </c>
      <c r="M42" s="72">
        <v>340</v>
      </c>
      <c r="N42" s="29">
        <f t="shared" si="0"/>
        <v>10</v>
      </c>
      <c r="O42" s="73">
        <v>1000</v>
      </c>
      <c r="P42" s="73">
        <v>2438</v>
      </c>
      <c r="Q42" s="73">
        <v>34</v>
      </c>
      <c r="R42" s="73">
        <v>86</v>
      </c>
      <c r="S42" s="73"/>
      <c r="T42" s="73"/>
      <c r="U42" s="108" t="s">
        <v>321</v>
      </c>
      <c r="V42" s="108" t="s">
        <v>322</v>
      </c>
      <c r="W42" s="41" t="s">
        <v>323</v>
      </c>
      <c r="X42" s="44"/>
    </row>
    <row r="43" s="8" customFormat="1" ht="73" customHeight="1" spans="1:24">
      <c r="A43" s="27">
        <v>39</v>
      </c>
      <c r="B43" s="28" t="s">
        <v>26</v>
      </c>
      <c r="C43" s="48" t="s">
        <v>324</v>
      </c>
      <c r="D43" s="48" t="s">
        <v>325</v>
      </c>
      <c r="E43" s="48"/>
      <c r="F43" s="48"/>
      <c r="G43" s="49"/>
      <c r="H43" s="48"/>
      <c r="I43" s="48" t="s">
        <v>86</v>
      </c>
      <c r="J43" s="48" t="s">
        <v>326</v>
      </c>
      <c r="K43" s="48" t="s">
        <v>327</v>
      </c>
      <c r="L43" s="48">
        <v>1200</v>
      </c>
      <c r="M43" s="48">
        <v>1200</v>
      </c>
      <c r="N43" s="29">
        <f t="shared" si="0"/>
        <v>0</v>
      </c>
      <c r="O43" s="48"/>
      <c r="P43" s="48"/>
      <c r="Q43" s="48"/>
      <c r="R43" s="48"/>
      <c r="S43" s="48"/>
      <c r="T43" s="48"/>
      <c r="U43" s="48"/>
      <c r="V43" s="48" t="s">
        <v>328</v>
      </c>
      <c r="W43" s="48"/>
      <c r="X43" s="121"/>
    </row>
    <row r="44" s="8" customFormat="1" ht="182" customHeight="1" spans="1:24">
      <c r="A44" s="27">
        <v>40</v>
      </c>
      <c r="B44" s="29" t="s">
        <v>329</v>
      </c>
      <c r="C44" s="29" t="s">
        <v>330</v>
      </c>
      <c r="D44" s="29" t="s">
        <v>331</v>
      </c>
      <c r="E44" s="29" t="s">
        <v>49</v>
      </c>
      <c r="F44" s="29" t="s">
        <v>332</v>
      </c>
      <c r="G44" s="30" t="s">
        <v>59</v>
      </c>
      <c r="H44" s="29" t="s">
        <v>333</v>
      </c>
      <c r="I44" s="29" t="s">
        <v>334</v>
      </c>
      <c r="J44" s="29" t="s">
        <v>335</v>
      </c>
      <c r="K44" s="29" t="s">
        <v>336</v>
      </c>
      <c r="L44" s="29">
        <v>300</v>
      </c>
      <c r="M44" s="29">
        <v>300</v>
      </c>
      <c r="N44" s="29">
        <f t="shared" si="0"/>
        <v>0</v>
      </c>
      <c r="O44" s="29">
        <v>2</v>
      </c>
      <c r="P44" s="29">
        <v>5</v>
      </c>
      <c r="Q44" s="29">
        <v>1</v>
      </c>
      <c r="R44" s="29">
        <v>3</v>
      </c>
      <c r="S44" s="29">
        <v>0</v>
      </c>
      <c r="T44" s="29">
        <v>0</v>
      </c>
      <c r="U44" s="67" t="s">
        <v>337</v>
      </c>
      <c r="V44" s="29" t="s">
        <v>338</v>
      </c>
      <c r="W44" s="29" t="s">
        <v>246</v>
      </c>
      <c r="X44" s="121"/>
    </row>
    <row r="45" s="8" customFormat="1" ht="73" customHeight="1" spans="1:24">
      <c r="A45" s="27">
        <v>41</v>
      </c>
      <c r="B45" s="28" t="s">
        <v>26</v>
      </c>
      <c r="C45" s="48" t="s">
        <v>324</v>
      </c>
      <c r="D45" s="48" t="s">
        <v>339</v>
      </c>
      <c r="E45" s="48" t="s">
        <v>340</v>
      </c>
      <c r="F45" s="48" t="s">
        <v>340</v>
      </c>
      <c r="G45" s="49"/>
      <c r="H45" s="48" t="s">
        <v>324</v>
      </c>
      <c r="I45" s="48" t="s">
        <v>86</v>
      </c>
      <c r="J45" s="48" t="s">
        <v>326</v>
      </c>
      <c r="K45" s="48" t="s">
        <v>341</v>
      </c>
      <c r="L45" s="89">
        <v>70</v>
      </c>
      <c r="M45" s="89">
        <v>70</v>
      </c>
      <c r="N45" s="29">
        <f t="shared" si="0"/>
        <v>0</v>
      </c>
      <c r="O45" s="89"/>
      <c r="P45" s="89"/>
      <c r="Q45" s="89"/>
      <c r="R45" s="89"/>
      <c r="S45" s="89"/>
      <c r="T45" s="89"/>
      <c r="U45" s="89" t="s">
        <v>342</v>
      </c>
      <c r="V45" s="48"/>
      <c r="W45" s="48"/>
      <c r="X45" s="121"/>
    </row>
    <row r="46" s="8" customFormat="1" ht="73" customHeight="1" spans="1:24">
      <c r="A46" s="27">
        <v>42</v>
      </c>
      <c r="B46" s="28" t="s">
        <v>26</v>
      </c>
      <c r="C46" s="48"/>
      <c r="D46" s="50" t="s">
        <v>343</v>
      </c>
      <c r="E46" s="48"/>
      <c r="F46" s="48"/>
      <c r="G46" s="49"/>
      <c r="H46" s="48" t="s">
        <v>324</v>
      </c>
      <c r="I46" s="48" t="s">
        <v>86</v>
      </c>
      <c r="J46" s="48" t="s">
        <v>326</v>
      </c>
      <c r="K46" s="48"/>
      <c r="L46" s="48">
        <v>10</v>
      </c>
      <c r="M46" s="48">
        <v>10</v>
      </c>
      <c r="N46" s="48">
        <v>0</v>
      </c>
      <c r="O46" s="48"/>
      <c r="P46" s="48"/>
      <c r="Q46" s="48"/>
      <c r="R46" s="48"/>
      <c r="S46" s="48"/>
      <c r="T46" s="48"/>
      <c r="U46" s="48"/>
      <c r="V46" s="48"/>
      <c r="W46" s="48"/>
      <c r="X46" s="121" t="s">
        <v>344</v>
      </c>
    </row>
    <row r="47" s="8" customFormat="1" ht="55" customHeight="1" spans="1:24">
      <c r="A47" s="27">
        <v>43</v>
      </c>
      <c r="B47" s="28" t="s">
        <v>26</v>
      </c>
      <c r="C47" s="48"/>
      <c r="D47" s="50" t="s">
        <v>345</v>
      </c>
      <c r="E47" s="48"/>
      <c r="F47" s="48"/>
      <c r="G47" s="49"/>
      <c r="H47" s="48" t="s">
        <v>324</v>
      </c>
      <c r="I47" s="48" t="s">
        <v>86</v>
      </c>
      <c r="J47" s="48" t="s">
        <v>326</v>
      </c>
      <c r="K47" s="90"/>
      <c r="L47" s="48">
        <v>30</v>
      </c>
      <c r="M47" s="48">
        <v>30</v>
      </c>
      <c r="N47" s="48">
        <v>0</v>
      </c>
      <c r="O47" s="48"/>
      <c r="P47" s="48"/>
      <c r="Q47" s="48"/>
      <c r="R47" s="48"/>
      <c r="S47" s="48"/>
      <c r="T47" s="48"/>
      <c r="U47" s="48"/>
      <c r="V47" s="48"/>
      <c r="W47" s="48"/>
      <c r="X47" s="121" t="s">
        <v>346</v>
      </c>
    </row>
    <row r="48" s="8" customFormat="1" ht="33" customHeight="1" spans="1:24">
      <c r="A48" s="27">
        <v>44</v>
      </c>
      <c r="B48" s="28" t="s">
        <v>26</v>
      </c>
      <c r="C48" s="48"/>
      <c r="D48" s="50" t="s">
        <v>347</v>
      </c>
      <c r="E48" s="48"/>
      <c r="F48" s="48"/>
      <c r="G48" s="49"/>
      <c r="H48" s="48" t="s">
        <v>324</v>
      </c>
      <c r="I48" s="48" t="s">
        <v>86</v>
      </c>
      <c r="J48" s="48" t="s">
        <v>326</v>
      </c>
      <c r="K48" s="48"/>
      <c r="L48" s="48">
        <v>20</v>
      </c>
      <c r="M48" s="48">
        <v>20</v>
      </c>
      <c r="N48" s="48">
        <v>0</v>
      </c>
      <c r="O48" s="48"/>
      <c r="P48" s="48"/>
      <c r="Q48" s="48"/>
      <c r="R48" s="48"/>
      <c r="S48" s="48"/>
      <c r="T48" s="48"/>
      <c r="U48" s="48"/>
      <c r="V48" s="48"/>
      <c r="W48" s="48"/>
      <c r="X48" s="121" t="s">
        <v>348</v>
      </c>
    </row>
    <row r="49" s="8" customFormat="1" ht="45" customHeight="1" spans="1:24">
      <c r="A49" s="27">
        <v>45</v>
      </c>
      <c r="B49" s="28" t="s">
        <v>26</v>
      </c>
      <c r="C49" s="48"/>
      <c r="D49" s="50" t="s">
        <v>349</v>
      </c>
      <c r="E49" s="48"/>
      <c r="F49" s="48"/>
      <c r="G49" s="49"/>
      <c r="H49" s="48" t="s">
        <v>324</v>
      </c>
      <c r="I49" s="48" t="s">
        <v>86</v>
      </c>
      <c r="J49" s="48" t="s">
        <v>326</v>
      </c>
      <c r="K49" s="48"/>
      <c r="L49" s="48">
        <v>10</v>
      </c>
      <c r="M49" s="48">
        <v>10</v>
      </c>
      <c r="N49" s="48">
        <v>0</v>
      </c>
      <c r="O49" s="48"/>
      <c r="P49" s="48"/>
      <c r="Q49" s="48"/>
      <c r="R49" s="48"/>
      <c r="S49" s="48"/>
      <c r="T49" s="48"/>
      <c r="U49" s="48"/>
      <c r="V49" s="48"/>
      <c r="W49" s="48"/>
      <c r="X49" s="121" t="s">
        <v>350</v>
      </c>
    </row>
    <row r="50" s="10" customFormat="1" ht="35" customHeight="1" spans="1:24">
      <c r="A50" s="51" t="s">
        <v>351</v>
      </c>
      <c r="B50" s="52"/>
      <c r="C50" s="52"/>
      <c r="D50" s="52"/>
      <c r="E50" s="52"/>
      <c r="F50" s="52"/>
      <c r="G50" s="52"/>
      <c r="H50" s="52"/>
      <c r="I50" s="52"/>
      <c r="J50" s="52"/>
      <c r="K50" s="91"/>
      <c r="L50" s="92">
        <f>SUM(L5:L49)</f>
        <v>27597.72</v>
      </c>
      <c r="M50" s="92">
        <f>SUM(M5:M49)</f>
        <v>15526</v>
      </c>
      <c r="N50" s="92">
        <f>SUM(N5:N49)</f>
        <v>12071.72</v>
      </c>
      <c r="O50" s="93"/>
      <c r="P50" s="94"/>
      <c r="Q50" s="122"/>
      <c r="R50" s="122"/>
      <c r="S50" s="122"/>
      <c r="T50" s="122"/>
      <c r="U50" s="123"/>
      <c r="V50" s="124"/>
      <c r="W50" s="124"/>
      <c r="X50" s="123"/>
    </row>
    <row r="51" spans="12:14">
      <c r="L51" s="95"/>
      <c r="M51" s="95"/>
      <c r="N51" s="95"/>
    </row>
    <row r="52" spans="12:14">
      <c r="L52" s="95"/>
      <c r="M52" s="95"/>
      <c r="N52" s="95"/>
    </row>
    <row r="53" spans="12:14">
      <c r="L53" s="95"/>
      <c r="M53" s="95"/>
      <c r="N53" s="95"/>
    </row>
    <row r="54" spans="12:14">
      <c r="L54" s="95"/>
      <c r="M54" s="95"/>
      <c r="N54" s="95"/>
    </row>
    <row r="55" spans="12:14">
      <c r="L55" s="95"/>
      <c r="M55" s="95"/>
      <c r="N55" s="95"/>
    </row>
  </sheetData>
  <autoFilter ref="A4:Y50">
    <extLst/>
  </autoFilter>
  <mergeCells count="22">
    <mergeCell ref="A1:X1"/>
    <mergeCell ref="O2:T2"/>
    <mergeCell ref="O3:P3"/>
    <mergeCell ref="Q3:R3"/>
    <mergeCell ref="S3:T3"/>
    <mergeCell ref="A50:K50"/>
    <mergeCell ref="A2:A4"/>
    <mergeCell ref="B2:B4"/>
    <mergeCell ref="C2:C4"/>
    <mergeCell ref="D2:D4"/>
    <mergeCell ref="E2:E4"/>
    <mergeCell ref="F2:F4"/>
    <mergeCell ref="G2:G4"/>
    <mergeCell ref="H2:H4"/>
    <mergeCell ref="I2:I4"/>
    <mergeCell ref="J2:J4"/>
    <mergeCell ref="K2:K4"/>
    <mergeCell ref="U2:U4"/>
    <mergeCell ref="V2:V4"/>
    <mergeCell ref="W2:W4"/>
    <mergeCell ref="X2:X4"/>
    <mergeCell ref="L2:N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愿</cp:lastModifiedBy>
  <dcterms:created xsi:type="dcterms:W3CDTF">2023-11-06T01:49:00Z</dcterms:created>
  <dcterms:modified xsi:type="dcterms:W3CDTF">2023-12-24T10:59:11Z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95215E25C3EA4E32B82E4FCCA72997BC_11</vt:lpwstr>
  </property>
  <property fmtid="{D5CDD505-2E9C-101B-9397-08002B2CF9AE}" pid="3" name="KSOProductBuildVer">
    <vt:lpwstr>2052-12.1.0.16120</vt:lpwstr>
  </property>
</Properties>
</file>